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120" windowHeight="11325"/>
  </bookViews>
  <sheets>
    <sheet name="Sheet1" sheetId="1" r:id="rId1"/>
  </sheets>
  <definedNames>
    <definedName name="_xlnm._FilterDatabase" localSheetId="0" hidden="1">Sheet1!$A$3:$P$176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<sst xmlns="http://schemas.openxmlformats.org/spreadsheetml/2006/main" count="1746" uniqueCount="849">
  <si>
    <t>仁和区2026年度财政常态化帮扶资金项目调整入库清单</t>
  </si>
  <si>
    <t>序号</t>
  </si>
  <si>
    <t>项目名称</t>
  </si>
  <si>
    <t>项目库信息</t>
  </si>
  <si>
    <t>项目摘要</t>
  </si>
  <si>
    <t>实施时间</t>
  </si>
  <si>
    <r>
      <rPr>
        <b/>
        <sz val="16"/>
        <rFont val="黑体"/>
        <charset val="134"/>
      </rPr>
      <t>项目预算总投资</t>
    </r>
    <r>
      <rPr>
        <b/>
        <sz val="16"/>
        <rFont val="Times New Roman"/>
        <charset val="134"/>
      </rPr>
      <t xml:space="preserve">
</t>
    </r>
    <r>
      <rPr>
        <b/>
        <sz val="16"/>
        <rFont val="黑体"/>
        <charset val="134"/>
      </rPr>
      <t>（万元）</t>
    </r>
  </si>
  <si>
    <t>备注</t>
  </si>
  <si>
    <t>项目库系统
项目编号</t>
  </si>
  <si>
    <t>项目类型</t>
  </si>
  <si>
    <t>项目二级类型</t>
  </si>
  <si>
    <t>项目子类型</t>
  </si>
  <si>
    <t>项目主管部门</t>
  </si>
  <si>
    <t>项目实施单位</t>
  </si>
  <si>
    <t>项目地点（乡、村）</t>
  </si>
  <si>
    <t>项目内容及规模</t>
  </si>
  <si>
    <t>群众参与和利益联结机制</t>
  </si>
  <si>
    <t>是否跨年度项目</t>
  </si>
  <si>
    <r>
      <rPr>
        <b/>
        <sz val="16"/>
        <rFont val="黑体"/>
        <charset val="134"/>
      </rPr>
      <t>实施年度</t>
    </r>
  </si>
  <si>
    <r>
      <rPr>
        <b/>
        <sz val="16"/>
        <rFont val="黑体"/>
        <charset val="134"/>
      </rPr>
      <t>拟安排衔接资金年度</t>
    </r>
  </si>
  <si>
    <t>合计</t>
  </si>
  <si>
    <t>中坝乡</t>
  </si>
  <si>
    <r>
      <rPr>
        <sz val="14"/>
        <color theme="1"/>
        <rFont val="方正仿宋_GBK"/>
        <charset val="134"/>
      </rPr>
      <t>团山村独家村组山坪塘整治项目</t>
    </r>
  </si>
  <si>
    <t>5300001288198799</t>
  </si>
  <si>
    <r>
      <rPr>
        <sz val="14"/>
        <color theme="1"/>
        <rFont val="方正仿宋_GBK"/>
        <charset val="134"/>
      </rPr>
      <t>产业发展</t>
    </r>
  </si>
  <si>
    <r>
      <rPr>
        <sz val="14"/>
        <rFont val="方正仿宋_GBK"/>
        <charset val="134"/>
      </rPr>
      <t>配套设施项目</t>
    </r>
  </si>
  <si>
    <r>
      <rPr>
        <sz val="14"/>
        <rFont val="方正仿宋_GBK"/>
        <charset val="134"/>
      </rPr>
      <t>小型农田水利设施建设</t>
    </r>
  </si>
  <si>
    <r>
      <rPr>
        <sz val="14"/>
        <color theme="1"/>
        <rFont val="方正仿宋_GBK"/>
        <charset val="134"/>
      </rPr>
      <t>区农业农村局</t>
    </r>
  </si>
  <si>
    <r>
      <rPr>
        <sz val="14"/>
        <rFont val="方正仿宋_GBK"/>
        <charset val="134"/>
      </rPr>
      <t>中坝乡人民政府</t>
    </r>
  </si>
  <si>
    <r>
      <rPr>
        <sz val="14"/>
        <color theme="1"/>
        <rFont val="方正仿宋_GBK"/>
        <charset val="134"/>
      </rPr>
      <t>团山村独家村组</t>
    </r>
  </si>
  <si>
    <r>
      <rPr>
        <sz val="14"/>
        <color theme="1"/>
        <rFont val="Times New Roman"/>
        <charset val="134"/>
      </rPr>
      <t>1.</t>
    </r>
    <r>
      <rPr>
        <sz val="14"/>
        <color theme="1"/>
        <rFont val="方正仿宋_GBK"/>
        <charset val="134"/>
      </rPr>
      <t>进行坝基治理，阵脚石两米高，</t>
    </r>
    <r>
      <rPr>
        <sz val="14"/>
        <color theme="1"/>
        <rFont val="Times New Roman"/>
        <charset val="134"/>
      </rPr>
      <t>50</t>
    </r>
    <r>
      <rPr>
        <sz val="14"/>
        <color theme="1"/>
        <rFont val="方正仿宋_GBK"/>
        <charset val="134"/>
      </rPr>
      <t>米长。</t>
    </r>
    <r>
      <rPr>
        <sz val="14"/>
        <color theme="1"/>
        <rFont val="Times New Roman"/>
        <charset val="134"/>
      </rPr>
      <t xml:space="preserve">
2.</t>
    </r>
    <r>
      <rPr>
        <sz val="14"/>
        <color theme="1"/>
        <rFont val="方正仿宋_GBK"/>
        <charset val="134"/>
      </rPr>
      <t>清淤方量</t>
    </r>
    <r>
      <rPr>
        <sz val="14"/>
        <color theme="1"/>
        <rFont val="Times New Roman"/>
        <charset val="134"/>
      </rPr>
      <t>5000</t>
    </r>
    <r>
      <rPr>
        <sz val="14"/>
        <color theme="1"/>
        <rFont val="方正仿宋_GBK"/>
        <charset val="134"/>
      </rPr>
      <t>立方。</t>
    </r>
    <r>
      <rPr>
        <sz val="14"/>
        <color theme="1"/>
        <rFont val="Times New Roman"/>
        <charset val="134"/>
      </rPr>
      <t xml:space="preserve">
3.</t>
    </r>
    <r>
      <rPr>
        <sz val="14"/>
        <color theme="1"/>
        <rFont val="方正仿宋_GBK"/>
        <charset val="134"/>
      </rPr>
      <t>土工布</t>
    </r>
    <r>
      <rPr>
        <sz val="14"/>
        <color theme="1"/>
        <rFont val="Times New Roman"/>
        <charset val="134"/>
      </rPr>
      <t>20000</t>
    </r>
    <r>
      <rPr>
        <sz val="14"/>
        <color theme="1"/>
        <rFont val="方正仿宋_GBK"/>
        <charset val="134"/>
      </rPr>
      <t>平方。</t>
    </r>
    <r>
      <rPr>
        <sz val="14"/>
        <color theme="1"/>
        <rFont val="Times New Roman"/>
        <charset val="134"/>
      </rPr>
      <t xml:space="preserve">
4.</t>
    </r>
    <r>
      <rPr>
        <sz val="14"/>
        <color theme="1"/>
        <rFont val="方正仿宋_GBK"/>
        <charset val="134"/>
      </rPr>
      <t>硬化混凝土路面，石文菊家至山坪塘</t>
    </r>
    <r>
      <rPr>
        <sz val="14"/>
        <color theme="1"/>
        <rFont val="Times New Roman"/>
        <charset val="134"/>
      </rPr>
      <t>440</t>
    </r>
    <r>
      <rPr>
        <sz val="14"/>
        <color theme="1"/>
        <rFont val="方正仿宋_GBK"/>
        <charset val="134"/>
      </rPr>
      <t>米，游元兵家至仲明祥</t>
    </r>
    <r>
      <rPr>
        <sz val="14"/>
        <color theme="1"/>
        <rFont val="Times New Roman"/>
        <charset val="134"/>
      </rPr>
      <t>330</t>
    </r>
    <r>
      <rPr>
        <sz val="14"/>
        <color theme="1"/>
        <rFont val="方正仿宋_GBK"/>
        <charset val="134"/>
      </rPr>
      <t>米，挡墙</t>
    </r>
    <r>
      <rPr>
        <sz val="14"/>
        <color theme="1"/>
        <rFont val="Times New Roman"/>
        <charset val="134"/>
      </rPr>
      <t>80</t>
    </r>
    <r>
      <rPr>
        <sz val="14"/>
        <color theme="1"/>
        <rFont val="方正仿宋_GBK"/>
        <charset val="134"/>
      </rPr>
      <t>方，硬化混凝土路面，规格：</t>
    </r>
    <r>
      <rPr>
        <sz val="14"/>
        <color theme="1"/>
        <rFont val="Times New Roman"/>
        <charset val="134"/>
      </rPr>
      <t>3</t>
    </r>
    <r>
      <rPr>
        <sz val="14"/>
        <color theme="1"/>
        <rFont val="方正仿宋_GBK"/>
        <charset val="134"/>
      </rPr>
      <t>米宽</t>
    </r>
    <r>
      <rPr>
        <sz val="14"/>
        <color theme="1"/>
        <rFont val="Times New Roman"/>
        <charset val="134"/>
      </rPr>
      <t>18</t>
    </r>
    <r>
      <rPr>
        <sz val="14"/>
        <color theme="1"/>
        <rFont val="方正仿宋_GBK"/>
        <charset val="134"/>
      </rPr>
      <t>公分厚。</t>
    </r>
  </si>
  <si>
    <r>
      <rPr>
        <sz val="14"/>
        <color theme="1"/>
        <rFont val="Times New Roman"/>
        <charset val="134"/>
      </rPr>
      <t>1.</t>
    </r>
    <r>
      <rPr>
        <sz val="14"/>
        <color theme="1"/>
        <rFont val="方正仿宋_GBK"/>
        <charset val="134"/>
      </rPr>
      <t>团山村独家村组山坪塘整治项目治理后，能有效解决天宝山大沟末端农业用水难等问题，覆盖灌溉面积</t>
    </r>
    <r>
      <rPr>
        <sz val="14"/>
        <color theme="1"/>
        <rFont val="Times New Roman"/>
        <charset val="134"/>
      </rPr>
      <t>200</t>
    </r>
    <r>
      <rPr>
        <sz val="14"/>
        <color theme="1"/>
        <rFont val="方正仿宋_GBK"/>
        <charset val="134"/>
      </rPr>
      <t>亩，并套种有玉米、胡豆等粮食</t>
    </r>
    <r>
      <rPr>
        <sz val="14"/>
        <color theme="1"/>
        <rFont val="Times New Roman"/>
        <charset val="134"/>
      </rPr>
      <t>70</t>
    </r>
    <r>
      <rPr>
        <sz val="14"/>
        <color theme="1"/>
        <rFont val="方正仿宋_GBK"/>
        <charset val="134"/>
      </rPr>
      <t>亩。</t>
    </r>
    <r>
      <rPr>
        <sz val="14"/>
        <color theme="1"/>
        <rFont val="Times New Roman"/>
        <charset val="134"/>
      </rPr>
      <t xml:space="preserve">
2.</t>
    </r>
    <r>
      <rPr>
        <sz val="14"/>
        <color theme="1"/>
        <rFont val="方正仿宋_GBK"/>
        <charset val="134"/>
      </rPr>
      <t>硬化混凝土路面能解决</t>
    </r>
    <r>
      <rPr>
        <sz val="14"/>
        <color theme="1"/>
        <rFont val="Times New Roman"/>
        <charset val="134"/>
      </rPr>
      <t>28</t>
    </r>
    <r>
      <rPr>
        <sz val="14"/>
        <color theme="1"/>
        <rFont val="方正仿宋_GBK"/>
        <charset val="134"/>
      </rPr>
      <t>户出行难等问题，能推动芒果增产增效</t>
    </r>
    <r>
      <rPr>
        <sz val="14"/>
        <color theme="1"/>
        <rFont val="Times New Roman"/>
        <charset val="134"/>
      </rPr>
      <t>300</t>
    </r>
    <r>
      <rPr>
        <sz val="14"/>
        <color theme="1"/>
        <rFont val="方正仿宋_GBK"/>
        <charset val="134"/>
      </rPr>
      <t>余亩。</t>
    </r>
  </si>
  <si>
    <r>
      <rPr>
        <sz val="14"/>
        <rFont val="方正仿宋_GBK"/>
        <charset val="134"/>
      </rPr>
      <t>否</t>
    </r>
  </si>
  <si>
    <r>
      <rPr>
        <sz val="14"/>
        <color theme="1"/>
        <rFont val="方正仿宋_GBK"/>
        <charset val="134"/>
      </rPr>
      <t>团山村坪地组产业路硬化项目</t>
    </r>
  </si>
  <si>
    <t>5300001288200739</t>
  </si>
  <si>
    <r>
      <rPr>
        <sz val="14"/>
        <color theme="1"/>
        <rFont val="方正仿宋_GBK"/>
        <charset val="134"/>
      </rPr>
      <t>乡村建设行动</t>
    </r>
  </si>
  <si>
    <r>
      <rPr>
        <sz val="14"/>
        <rFont val="方正仿宋_GBK"/>
        <charset val="134"/>
      </rPr>
      <t>农村基础设施</t>
    </r>
  </si>
  <si>
    <r>
      <rPr>
        <sz val="14"/>
        <rFont val="方正仿宋_GBK"/>
        <charset val="134"/>
      </rPr>
      <t>产业路</t>
    </r>
  </si>
  <si>
    <r>
      <rPr>
        <sz val="14"/>
        <color theme="1"/>
        <rFont val="方正仿宋_GBK"/>
        <charset val="134"/>
      </rPr>
      <t>团山村</t>
    </r>
  </si>
  <si>
    <r>
      <rPr>
        <sz val="14"/>
        <color theme="1"/>
        <rFont val="方正仿宋_GBK"/>
        <charset val="134"/>
      </rPr>
      <t>路面整治硬化</t>
    </r>
    <r>
      <rPr>
        <sz val="14"/>
        <color theme="1"/>
        <rFont val="Times New Roman"/>
        <charset val="134"/>
      </rPr>
      <t>1.7</t>
    </r>
    <r>
      <rPr>
        <sz val="14"/>
        <color theme="1"/>
        <rFont val="方正仿宋_GBK"/>
        <charset val="134"/>
      </rPr>
      <t>公里，规格：</t>
    </r>
    <r>
      <rPr>
        <sz val="14"/>
        <color theme="1"/>
        <rFont val="Times New Roman"/>
        <charset val="134"/>
      </rPr>
      <t>3</t>
    </r>
    <r>
      <rPr>
        <sz val="14"/>
        <color theme="1"/>
        <rFont val="方正仿宋_GBK"/>
        <charset val="134"/>
      </rPr>
      <t>米宽，</t>
    </r>
    <r>
      <rPr>
        <sz val="14"/>
        <color theme="1"/>
        <rFont val="Times New Roman"/>
        <charset val="134"/>
      </rPr>
      <t>18</t>
    </r>
    <r>
      <rPr>
        <sz val="14"/>
        <color theme="1"/>
        <rFont val="方正仿宋_GBK"/>
        <charset val="134"/>
      </rPr>
      <t>厘米厚混凝土硬化，部分基础挡墙加固、配套排水沟、过水涵管等。</t>
    </r>
  </si>
  <si>
    <r>
      <rPr>
        <sz val="14"/>
        <color theme="1"/>
        <rFont val="方正仿宋_GBK"/>
        <charset val="134"/>
      </rPr>
      <t>项目实施后，可解决坪地组</t>
    </r>
    <r>
      <rPr>
        <sz val="14"/>
        <color theme="1"/>
        <rFont val="Times New Roman"/>
        <charset val="134"/>
      </rPr>
      <t>400—500</t>
    </r>
    <r>
      <rPr>
        <sz val="14"/>
        <color theme="1"/>
        <rFont val="方正仿宋_GBK"/>
        <charset val="134"/>
      </rPr>
      <t>亩芒果种植生产用水问题、解决</t>
    </r>
    <r>
      <rPr>
        <sz val="14"/>
        <color theme="1"/>
        <rFont val="Times New Roman"/>
        <charset val="134"/>
      </rPr>
      <t>137</t>
    </r>
    <r>
      <rPr>
        <sz val="14"/>
        <color theme="1"/>
        <rFont val="方正仿宋_GBK"/>
        <charset val="134"/>
      </rPr>
      <t>户人员出行问题。</t>
    </r>
  </si>
  <si>
    <r>
      <rPr>
        <sz val="14"/>
        <color theme="1"/>
        <rFont val="方正仿宋_GBK"/>
        <charset val="134"/>
      </rPr>
      <t>学房村晚熟芒果产业道沟渠硬化项目</t>
    </r>
  </si>
  <si>
    <t>5300001288203632</t>
  </si>
  <si>
    <r>
      <rPr>
        <sz val="14"/>
        <color theme="1"/>
        <rFont val="方正仿宋_GBK"/>
        <charset val="134"/>
      </rPr>
      <t>学房村学房组、头道河组</t>
    </r>
  </si>
  <si>
    <r>
      <rPr>
        <sz val="14"/>
        <color theme="1"/>
        <rFont val="方正仿宋_GBK"/>
        <charset val="134"/>
      </rPr>
      <t>硬化学房村内土沟</t>
    </r>
    <r>
      <rPr>
        <sz val="14"/>
        <color theme="1"/>
        <rFont val="Times New Roman"/>
        <charset val="134"/>
      </rPr>
      <t>2.6</t>
    </r>
    <r>
      <rPr>
        <sz val="14"/>
        <color theme="1"/>
        <rFont val="方正仿宋_GBK"/>
        <charset val="134"/>
      </rPr>
      <t>公里，按照</t>
    </r>
    <r>
      <rPr>
        <sz val="14"/>
        <color theme="1"/>
        <rFont val="Times New Roman"/>
        <charset val="134"/>
      </rPr>
      <t>0.4*0.4</t>
    </r>
    <r>
      <rPr>
        <sz val="14"/>
        <color theme="1"/>
        <rFont val="方正仿宋_GBK"/>
        <charset val="134"/>
      </rPr>
      <t>进行混凝土硬化，配套挡墙等基础设施。</t>
    </r>
  </si>
  <si>
    <r>
      <rPr>
        <sz val="14"/>
        <color theme="1"/>
        <rFont val="方正仿宋_GBK"/>
        <charset val="134"/>
      </rPr>
      <t>可有效灌溉水稻和芒果面积</t>
    </r>
    <r>
      <rPr>
        <sz val="14"/>
        <color theme="1"/>
        <rFont val="Times New Roman"/>
        <charset val="134"/>
      </rPr>
      <t>500</t>
    </r>
    <r>
      <rPr>
        <sz val="14"/>
        <color theme="1"/>
        <rFont val="方正仿宋_GBK"/>
        <charset val="134"/>
      </rPr>
      <t>亩，保障芒果等农作物品质，提升销售价格。项目受益农户</t>
    </r>
    <r>
      <rPr>
        <sz val="14"/>
        <color theme="1"/>
        <rFont val="Times New Roman"/>
        <charset val="134"/>
      </rPr>
      <t>40</t>
    </r>
    <r>
      <rPr>
        <sz val="14"/>
        <color theme="1"/>
        <rFont val="方正仿宋_GBK"/>
        <charset val="134"/>
      </rPr>
      <t>余户，提升农户户均年收入约</t>
    </r>
    <r>
      <rPr>
        <sz val="14"/>
        <color theme="1"/>
        <rFont val="Times New Roman"/>
        <charset val="134"/>
      </rPr>
      <t>3000</t>
    </r>
    <r>
      <rPr>
        <sz val="14"/>
        <color theme="1"/>
        <rFont val="方正仿宋_GBK"/>
        <charset val="134"/>
      </rPr>
      <t>元。</t>
    </r>
  </si>
  <si>
    <r>
      <rPr>
        <sz val="14"/>
        <color theme="1"/>
        <rFont val="方正仿宋_GBK"/>
        <charset val="134"/>
      </rPr>
      <t>学房村优质晚熟芒果产业路</t>
    </r>
  </si>
  <si>
    <t>5300001288289509</t>
  </si>
  <si>
    <r>
      <rPr>
        <sz val="14"/>
        <color theme="1"/>
        <rFont val="方正仿宋_GBK"/>
        <charset val="134"/>
      </rPr>
      <t>中坝村孟古桥组、高坎子组、牛见山组</t>
    </r>
  </si>
  <si>
    <r>
      <rPr>
        <sz val="14"/>
        <color theme="1"/>
        <rFont val="方正仿宋_GBK"/>
        <charset val="134"/>
      </rPr>
      <t>硬化学房村内土路</t>
    </r>
    <r>
      <rPr>
        <sz val="14"/>
        <color theme="1"/>
        <rFont val="Times New Roman"/>
        <charset val="134"/>
      </rPr>
      <t>1.8</t>
    </r>
    <r>
      <rPr>
        <sz val="14"/>
        <color theme="1"/>
        <rFont val="方正仿宋_GBK"/>
        <charset val="134"/>
      </rPr>
      <t>公里，按照</t>
    </r>
    <r>
      <rPr>
        <sz val="14"/>
        <color theme="1"/>
        <rFont val="Times New Roman"/>
        <charset val="134"/>
      </rPr>
      <t>3</t>
    </r>
    <r>
      <rPr>
        <sz val="14"/>
        <color theme="1"/>
        <rFont val="方正仿宋_GBK"/>
        <charset val="134"/>
      </rPr>
      <t>米宽，</t>
    </r>
    <r>
      <rPr>
        <sz val="14"/>
        <color theme="1"/>
        <rFont val="Times New Roman"/>
        <charset val="134"/>
      </rPr>
      <t>18</t>
    </r>
    <r>
      <rPr>
        <sz val="14"/>
        <color theme="1"/>
        <rFont val="方正仿宋_GBK"/>
        <charset val="134"/>
      </rPr>
      <t>厘米厚，配套相应排水沟及涵管建设。</t>
    </r>
  </si>
  <si>
    <r>
      <t>解决优质晚熟芒果</t>
    </r>
    <r>
      <rPr>
        <sz val="14"/>
        <color theme="1"/>
        <rFont val="Times New Roman"/>
        <charset val="134"/>
      </rPr>
      <t>1800</t>
    </r>
    <r>
      <rPr>
        <sz val="14"/>
        <color theme="1"/>
        <rFont val="方正仿宋_GBK"/>
        <charset val="134"/>
      </rPr>
      <t>亩，生态旅游，水稻和林下仿生菌种植发展产业路需求，项目受益农户</t>
    </r>
    <r>
      <rPr>
        <sz val="14"/>
        <color theme="1"/>
        <rFont val="Times New Roman"/>
        <charset val="134"/>
      </rPr>
      <t>400</t>
    </r>
    <r>
      <rPr>
        <sz val="14"/>
        <color theme="1"/>
        <rFont val="方正仿宋_GBK"/>
        <charset val="134"/>
      </rPr>
      <t>余户，可增加户均年收入</t>
    </r>
    <r>
      <rPr>
        <sz val="14"/>
        <color theme="1"/>
        <rFont val="Times New Roman"/>
        <charset val="134"/>
      </rPr>
      <t>3000-5000</t>
    </r>
    <r>
      <rPr>
        <sz val="14"/>
        <color theme="1"/>
        <rFont val="方正仿宋_GBK"/>
        <charset val="134"/>
      </rPr>
      <t>元。</t>
    </r>
  </si>
  <si>
    <r>
      <rPr>
        <sz val="14"/>
        <color theme="1"/>
        <rFont val="方正仿宋_GBK"/>
        <charset val="134"/>
      </rPr>
      <t>中坝村稻莓轮作园区沟渠硬化项目</t>
    </r>
  </si>
  <si>
    <t>5300001288293101</t>
  </si>
  <si>
    <r>
      <rPr>
        <sz val="14"/>
        <color theme="1"/>
        <rFont val="Times New Roman"/>
        <charset val="134"/>
      </rPr>
      <t>1.</t>
    </r>
    <r>
      <rPr>
        <sz val="14"/>
        <color theme="1"/>
        <rFont val="方正仿宋_GBK"/>
        <charset val="134"/>
      </rPr>
      <t>沙田坝至李本莲家，沟渠长</t>
    </r>
    <r>
      <rPr>
        <sz val="14"/>
        <color theme="1"/>
        <rFont val="Times New Roman"/>
        <charset val="134"/>
      </rPr>
      <t>800</t>
    </r>
    <r>
      <rPr>
        <sz val="14"/>
        <color theme="1"/>
        <rFont val="方正仿宋_GBK"/>
        <charset val="134"/>
      </rPr>
      <t>米；</t>
    </r>
    <r>
      <rPr>
        <sz val="14"/>
        <color theme="1"/>
        <rFont val="Times New Roman"/>
        <charset val="134"/>
      </rPr>
      <t xml:space="preserve">
2.</t>
    </r>
    <r>
      <rPr>
        <sz val="14"/>
        <color theme="1"/>
        <rFont val="方正仿宋_GBK"/>
        <charset val="134"/>
      </rPr>
      <t>长田沟坎至李昌华家，沟渠长</t>
    </r>
    <r>
      <rPr>
        <sz val="14"/>
        <color theme="1"/>
        <rFont val="Times New Roman"/>
        <charset val="134"/>
      </rPr>
      <t>1180</t>
    </r>
    <r>
      <rPr>
        <sz val="14"/>
        <color theme="1"/>
        <rFont val="方正仿宋_GBK"/>
        <charset val="134"/>
      </rPr>
      <t>米；</t>
    </r>
    <r>
      <rPr>
        <sz val="14"/>
        <color theme="1"/>
        <rFont val="Times New Roman"/>
        <charset val="134"/>
      </rPr>
      <t xml:space="preserve">
3.</t>
    </r>
    <r>
      <rPr>
        <sz val="14"/>
        <color theme="1"/>
        <rFont val="方正仿宋_GBK"/>
        <charset val="134"/>
      </rPr>
      <t>翻水坝至张家当门，沟渠长</t>
    </r>
    <r>
      <rPr>
        <sz val="14"/>
        <color theme="1"/>
        <rFont val="Times New Roman"/>
        <charset val="134"/>
      </rPr>
      <t>600</t>
    </r>
    <r>
      <rPr>
        <sz val="14"/>
        <color theme="1"/>
        <rFont val="方正仿宋_GBK"/>
        <charset val="134"/>
      </rPr>
      <t>米；</t>
    </r>
    <r>
      <rPr>
        <sz val="14"/>
        <color theme="1"/>
        <rFont val="Times New Roman"/>
        <charset val="134"/>
      </rPr>
      <t xml:space="preserve">
4.</t>
    </r>
    <r>
      <rPr>
        <sz val="14"/>
        <color theme="1"/>
        <rFont val="方正仿宋_GBK"/>
        <charset val="134"/>
      </rPr>
      <t>钦志中至左家河沟，沟渠长</t>
    </r>
    <r>
      <rPr>
        <sz val="14"/>
        <color theme="1"/>
        <rFont val="Times New Roman"/>
        <charset val="134"/>
      </rPr>
      <t>750</t>
    </r>
    <r>
      <rPr>
        <sz val="14"/>
        <color theme="1"/>
        <rFont val="方正仿宋_GBK"/>
        <charset val="134"/>
      </rPr>
      <t>米。</t>
    </r>
    <r>
      <rPr>
        <sz val="14"/>
        <color theme="1"/>
        <rFont val="Times New Roman"/>
        <charset val="134"/>
      </rPr>
      <t xml:space="preserve">
</t>
    </r>
    <r>
      <rPr>
        <sz val="14"/>
        <color theme="1"/>
        <rFont val="方正仿宋_GBK"/>
        <charset val="134"/>
      </rPr>
      <t>共计</t>
    </r>
    <r>
      <rPr>
        <sz val="14"/>
        <color theme="1"/>
        <rFont val="Times New Roman"/>
        <charset val="134"/>
      </rPr>
      <t>3320</t>
    </r>
    <r>
      <rPr>
        <sz val="14"/>
        <color theme="1"/>
        <rFont val="方正仿宋_GBK"/>
        <charset val="134"/>
      </rPr>
      <t>米，按照</t>
    </r>
    <r>
      <rPr>
        <sz val="14"/>
        <color theme="1"/>
        <rFont val="Times New Roman"/>
        <charset val="134"/>
      </rPr>
      <t>30*30</t>
    </r>
    <r>
      <rPr>
        <sz val="14"/>
        <color theme="1"/>
        <rFont val="方正仿宋_GBK"/>
        <charset val="134"/>
      </rPr>
      <t>三面光硬化建设。</t>
    </r>
  </si>
  <si>
    <r>
      <rPr>
        <sz val="14"/>
        <color theme="1"/>
        <rFont val="方正仿宋_GBK"/>
        <charset val="134"/>
      </rPr>
      <t>可有效灌溉水稻和草莓面积</t>
    </r>
    <r>
      <rPr>
        <sz val="14"/>
        <color theme="1"/>
        <rFont val="Times New Roman"/>
        <charset val="134"/>
      </rPr>
      <t>1500</t>
    </r>
    <r>
      <rPr>
        <sz val="14"/>
        <color theme="1"/>
        <rFont val="方正仿宋_GBK"/>
        <charset val="134"/>
      </rPr>
      <t>亩，保障稻莓轮作农作物品质，提升销售价格。项目受益农户</t>
    </r>
    <r>
      <rPr>
        <sz val="14"/>
        <color theme="1"/>
        <rFont val="Times New Roman"/>
        <charset val="134"/>
      </rPr>
      <t>400</t>
    </r>
    <r>
      <rPr>
        <sz val="14"/>
        <color theme="1"/>
        <rFont val="方正仿宋_GBK"/>
        <charset val="134"/>
      </rPr>
      <t>余户，提升农户户均年收入约</t>
    </r>
    <r>
      <rPr>
        <sz val="14"/>
        <color theme="1"/>
        <rFont val="Times New Roman"/>
        <charset val="134"/>
      </rPr>
      <t>3000</t>
    </r>
    <r>
      <rPr>
        <sz val="14"/>
        <color theme="1"/>
        <rFont val="方正仿宋_GBK"/>
        <charset val="134"/>
      </rPr>
      <t>元。</t>
    </r>
  </si>
  <si>
    <r>
      <rPr>
        <sz val="14"/>
        <color theme="1"/>
        <rFont val="方正仿宋_GBK"/>
        <charset val="134"/>
      </rPr>
      <t>学房村</t>
    </r>
    <r>
      <rPr>
        <sz val="14"/>
        <color theme="1"/>
        <rFont val="Times New Roman"/>
        <charset val="134"/>
      </rPr>
      <t>2026</t>
    </r>
    <r>
      <rPr>
        <sz val="14"/>
        <color theme="1"/>
        <rFont val="方正仿宋_GBK"/>
        <charset val="134"/>
      </rPr>
      <t>年</t>
    </r>
    <r>
      <rPr>
        <sz val="14"/>
        <color theme="1"/>
        <rFont val="Times New Roman"/>
        <charset val="134"/>
      </rPr>
      <t>“</t>
    </r>
    <r>
      <rPr>
        <sz val="14"/>
        <color theme="1"/>
        <rFont val="方正仿宋_GBK"/>
        <charset val="134"/>
      </rPr>
      <t>菌菇云仓</t>
    </r>
    <r>
      <rPr>
        <sz val="14"/>
        <color theme="1"/>
        <rFont val="Times New Roman"/>
        <charset val="134"/>
      </rPr>
      <t>”</t>
    </r>
    <r>
      <rPr>
        <sz val="14"/>
        <color theme="1"/>
        <rFont val="方正仿宋_GBK"/>
        <charset val="134"/>
      </rPr>
      <t>集体经济发展项目</t>
    </r>
  </si>
  <si>
    <t>5300001288305648</t>
  </si>
  <si>
    <r>
      <rPr>
        <sz val="14"/>
        <color theme="1"/>
        <rFont val="方正仿宋_GBK"/>
        <charset val="134"/>
      </rPr>
      <t>生产项目</t>
    </r>
  </si>
  <si>
    <r>
      <rPr>
        <sz val="14"/>
        <color theme="1"/>
        <rFont val="方正仿宋_GBK"/>
        <charset val="134"/>
      </rPr>
      <t>养殖业基地</t>
    </r>
  </si>
  <si>
    <r>
      <rPr>
        <sz val="14"/>
        <color theme="1"/>
        <rFont val="方正仿宋_GBK"/>
        <charset val="134"/>
      </rPr>
      <t>中坝村平田组、山背后、大奋田、扎碧组</t>
    </r>
  </si>
  <si>
    <r>
      <rPr>
        <sz val="14"/>
        <color theme="1"/>
        <rFont val="Times New Roman"/>
        <charset val="134"/>
      </rPr>
      <t>1.</t>
    </r>
    <r>
      <rPr>
        <sz val="14"/>
        <color theme="1"/>
        <rFont val="方正仿宋_GBK"/>
        <charset val="134"/>
      </rPr>
      <t>养殖场大棚主体设施建设：新建两层养殖大棚</t>
    </r>
    <r>
      <rPr>
        <sz val="14"/>
        <color theme="1"/>
        <rFont val="Times New Roman"/>
        <charset val="134"/>
      </rPr>
      <t>400</t>
    </r>
    <r>
      <rPr>
        <sz val="14"/>
        <color theme="1"/>
        <rFont val="方正仿宋_GBK"/>
        <charset val="134"/>
      </rPr>
      <t>㎡，配套土建基础堡坎</t>
    </r>
    <r>
      <rPr>
        <sz val="14"/>
        <color theme="1"/>
        <rFont val="Times New Roman"/>
        <charset val="134"/>
      </rPr>
      <t>200m3</t>
    </r>
    <r>
      <rPr>
        <sz val="14"/>
        <color theme="1"/>
        <rFont val="方正仿宋_GBK"/>
        <charset val="134"/>
      </rPr>
      <t>及相关附属设施，</t>
    </r>
    <r>
      <rPr>
        <sz val="14"/>
        <color theme="1"/>
        <rFont val="Times New Roman"/>
        <charset val="134"/>
      </rPr>
      <t>2.</t>
    </r>
    <r>
      <rPr>
        <sz val="14"/>
        <color theme="1"/>
        <rFont val="方正仿宋_GBK"/>
        <charset val="134"/>
      </rPr>
      <t>修建养殖大棚配套管理房饲料堆场、仓库多功能场地使用，面积</t>
    </r>
    <r>
      <rPr>
        <sz val="14"/>
        <color theme="1"/>
        <rFont val="Times New Roman"/>
        <charset val="134"/>
      </rPr>
      <t>200</t>
    </r>
    <r>
      <rPr>
        <sz val="14"/>
        <color theme="1"/>
        <rFont val="方正仿宋_GBK"/>
        <charset val="134"/>
      </rPr>
      <t>㎡，蓄水池、粪污处理设施、排水设施。</t>
    </r>
  </si>
  <si>
    <r>
      <rPr>
        <sz val="14"/>
        <color theme="1"/>
        <rFont val="方正仿宋_GBK"/>
        <charset val="134"/>
      </rPr>
      <t>错峰销售实现溢价盈利。云仓可存储菌菇避开旺季低价期，待淡季价高时出售。本地常见平菇旺季均价</t>
    </r>
    <r>
      <rPr>
        <sz val="14"/>
        <color theme="1"/>
        <rFont val="Times New Roman"/>
        <charset val="134"/>
      </rPr>
      <t>3</t>
    </r>
    <r>
      <rPr>
        <sz val="14"/>
        <color theme="1"/>
        <rFont val="方正仿宋_GBK"/>
        <charset val="134"/>
      </rPr>
      <t>元</t>
    </r>
    <r>
      <rPr>
        <sz val="14"/>
        <color theme="1"/>
        <rFont val="Times New Roman"/>
        <charset val="134"/>
      </rPr>
      <t>/</t>
    </r>
    <r>
      <rPr>
        <sz val="14"/>
        <color theme="1"/>
        <rFont val="方正仿宋_GBK"/>
        <charset val="134"/>
      </rPr>
      <t>斤（</t>
    </r>
    <r>
      <rPr>
        <sz val="14"/>
        <color theme="1"/>
        <rFont val="Times New Roman"/>
        <charset val="134"/>
      </rPr>
      <t>0.6</t>
    </r>
    <r>
      <rPr>
        <sz val="14"/>
        <color theme="1"/>
        <rFont val="方正仿宋_GBK"/>
        <charset val="134"/>
      </rPr>
      <t>万元</t>
    </r>
    <r>
      <rPr>
        <sz val="14"/>
        <color theme="1"/>
        <rFont val="Times New Roman"/>
        <charset val="134"/>
      </rPr>
      <t>/</t>
    </r>
    <r>
      <rPr>
        <sz val="14"/>
        <color theme="1"/>
        <rFont val="方正仿宋_GBK"/>
        <charset val="134"/>
      </rPr>
      <t>吨），淡季达</t>
    </r>
    <r>
      <rPr>
        <sz val="14"/>
        <color theme="1"/>
        <rFont val="Times New Roman"/>
        <charset val="134"/>
      </rPr>
      <t>6</t>
    </r>
    <r>
      <rPr>
        <sz val="14"/>
        <color theme="1"/>
        <rFont val="方正仿宋_GBK"/>
        <charset val="134"/>
      </rPr>
      <t>元</t>
    </r>
    <r>
      <rPr>
        <sz val="14"/>
        <color theme="1"/>
        <rFont val="Times New Roman"/>
        <charset val="134"/>
      </rPr>
      <t>/</t>
    </r>
    <r>
      <rPr>
        <sz val="14"/>
        <color theme="1"/>
        <rFont val="方正仿宋_GBK"/>
        <charset val="134"/>
      </rPr>
      <t>斤（</t>
    </r>
    <r>
      <rPr>
        <sz val="14"/>
        <color theme="1"/>
        <rFont val="Times New Roman"/>
        <charset val="134"/>
      </rPr>
      <t>1.2</t>
    </r>
    <r>
      <rPr>
        <sz val="14"/>
        <color theme="1"/>
        <rFont val="方正仿宋_GBK"/>
        <charset val="134"/>
      </rPr>
      <t>万元</t>
    </r>
    <r>
      <rPr>
        <sz val="14"/>
        <color theme="1"/>
        <rFont val="Times New Roman"/>
        <charset val="134"/>
      </rPr>
      <t>/</t>
    </r>
    <r>
      <rPr>
        <sz val="14"/>
        <color theme="1"/>
        <rFont val="方正仿宋_GBK"/>
        <charset val="134"/>
      </rPr>
      <t>吨），单吨溢价</t>
    </r>
    <r>
      <rPr>
        <sz val="14"/>
        <color theme="1"/>
        <rFont val="Times New Roman"/>
        <charset val="134"/>
      </rPr>
      <t>0.6</t>
    </r>
    <r>
      <rPr>
        <sz val="14"/>
        <color theme="1"/>
        <rFont val="方正仿宋_GBK"/>
        <charset val="134"/>
      </rPr>
      <t>万元。按云仓年均存储并实现错峰销售</t>
    </r>
    <r>
      <rPr>
        <sz val="14"/>
        <color theme="1"/>
        <rFont val="Times New Roman"/>
        <charset val="134"/>
      </rPr>
      <t>30</t>
    </r>
    <r>
      <rPr>
        <sz val="14"/>
        <color theme="1"/>
        <rFont val="方正仿宋_GBK"/>
        <charset val="134"/>
      </rPr>
      <t>吨算，年溢价盈利</t>
    </r>
    <r>
      <rPr>
        <sz val="14"/>
        <color theme="1"/>
        <rFont val="Times New Roman"/>
        <charset val="134"/>
      </rPr>
      <t>18</t>
    </r>
    <r>
      <rPr>
        <sz val="14"/>
        <color theme="1"/>
        <rFont val="方正仿宋_GBK"/>
        <charset val="134"/>
      </rPr>
      <t>万元；若搭配香菇、金针菇等品种错峰，溢价空间可达</t>
    </r>
    <r>
      <rPr>
        <sz val="14"/>
        <color theme="1"/>
        <rFont val="Times New Roman"/>
        <charset val="134"/>
      </rPr>
      <t>30%—50%</t>
    </r>
    <r>
      <rPr>
        <sz val="14"/>
        <color theme="1"/>
        <rFont val="方正仿宋_GBK"/>
        <charset val="134"/>
      </rPr>
      <t>，盈利更可观。</t>
    </r>
    <r>
      <rPr>
        <sz val="14"/>
        <color theme="1"/>
        <rFont val="Times New Roman"/>
        <charset val="134"/>
      </rPr>
      <t xml:space="preserve">
</t>
    </r>
    <r>
      <rPr>
        <sz val="14"/>
        <color theme="1"/>
        <rFont val="方正仿宋_GBK"/>
        <charset val="134"/>
      </rPr>
      <t>村民务工多添收入渠道。云仓分拣、制种车间接种、平台接单等岗位，固定雇佣</t>
    </r>
    <r>
      <rPr>
        <sz val="14"/>
        <color theme="1"/>
        <rFont val="Times New Roman"/>
        <charset val="134"/>
      </rPr>
      <t>10</t>
    </r>
    <r>
      <rPr>
        <sz val="14"/>
        <color theme="1"/>
        <rFont val="方正仿宋_GBK"/>
        <charset val="134"/>
      </rPr>
      <t>名村民，月工资</t>
    </r>
    <r>
      <rPr>
        <sz val="14"/>
        <color theme="1"/>
        <rFont val="Times New Roman"/>
        <charset val="134"/>
      </rPr>
      <t>2500</t>
    </r>
    <r>
      <rPr>
        <sz val="14"/>
        <color theme="1"/>
        <rFont val="方正仿宋_GBK"/>
        <charset val="134"/>
      </rPr>
      <t>元左右，年务工增收</t>
    </r>
    <r>
      <rPr>
        <sz val="14"/>
        <color theme="1"/>
        <rFont val="Times New Roman"/>
        <charset val="134"/>
      </rPr>
      <t>30</t>
    </r>
    <r>
      <rPr>
        <sz val="14"/>
        <color theme="1"/>
        <rFont val="方正仿宋_GBK"/>
        <charset val="134"/>
      </rPr>
      <t>万元；农忙时临时雇工，</t>
    </r>
    <r>
      <rPr>
        <sz val="14"/>
        <color theme="1"/>
        <rFont val="Times New Roman"/>
        <charset val="134"/>
      </rPr>
      <t>150</t>
    </r>
    <r>
      <rPr>
        <sz val="14"/>
        <color theme="1"/>
        <rFont val="方正仿宋_GBK"/>
        <charset val="134"/>
      </rPr>
      <t>元</t>
    </r>
    <r>
      <rPr>
        <sz val="14"/>
        <color theme="1"/>
        <rFont val="Times New Roman"/>
        <charset val="134"/>
      </rPr>
      <t>/</t>
    </r>
    <r>
      <rPr>
        <sz val="14"/>
        <color theme="1"/>
        <rFont val="方正仿宋_GBK"/>
        <charset val="134"/>
      </rPr>
      <t>天的报酬让老人、妇女在家门口就能挣钱。</t>
    </r>
  </si>
  <si>
    <r>
      <rPr>
        <sz val="14"/>
        <color theme="1"/>
        <rFont val="方正仿宋_GBK"/>
        <charset val="134"/>
      </rPr>
      <t>中坝乡学房村产业道路建设项目</t>
    </r>
  </si>
  <si>
    <t>5300001344278320</t>
  </si>
  <si>
    <r>
      <rPr>
        <sz val="14"/>
        <color theme="1"/>
        <rFont val="方正仿宋_GBK"/>
        <charset val="134"/>
      </rPr>
      <t>中坝乡人民政府</t>
    </r>
  </si>
  <si>
    <r>
      <rPr>
        <sz val="14"/>
        <color theme="1"/>
        <rFont val="方正仿宋_GBK"/>
        <charset val="134"/>
      </rPr>
      <t>萝卜地组</t>
    </r>
  </si>
  <si>
    <r>
      <rPr>
        <sz val="14"/>
        <color theme="1"/>
        <rFont val="方正仿宋_GBK"/>
        <charset val="134"/>
      </rPr>
      <t>硬化学房村产业道路</t>
    </r>
    <r>
      <rPr>
        <sz val="14"/>
        <color theme="1"/>
        <rFont val="Times New Roman"/>
        <charset val="134"/>
      </rPr>
      <t>2km</t>
    </r>
    <r>
      <rPr>
        <sz val="14"/>
        <color theme="1"/>
        <rFont val="方正仿宋_GBK"/>
        <charset val="134"/>
      </rPr>
      <t>，按照宽</t>
    </r>
    <r>
      <rPr>
        <sz val="14"/>
        <color theme="1"/>
        <rFont val="Times New Roman"/>
        <charset val="134"/>
      </rPr>
      <t>2.5</t>
    </r>
    <r>
      <rPr>
        <sz val="14"/>
        <color theme="1"/>
        <rFont val="方正仿宋_GBK"/>
        <charset val="134"/>
      </rPr>
      <t>米、厚</t>
    </r>
    <r>
      <rPr>
        <sz val="14"/>
        <color theme="1"/>
        <rFont val="Times New Roman"/>
        <charset val="134"/>
      </rPr>
      <t>18</t>
    </r>
    <r>
      <rPr>
        <sz val="14"/>
        <color theme="1"/>
        <rFont val="方正仿宋_GBK"/>
        <charset val="134"/>
      </rPr>
      <t>公分，配套相应堡坎和水沟等设施。</t>
    </r>
  </si>
  <si>
    <r>
      <rPr>
        <sz val="14"/>
        <color theme="1"/>
        <rFont val="方正仿宋_GBK"/>
        <charset val="134"/>
      </rPr>
      <t>项目实施后，可解决学房村</t>
    </r>
    <r>
      <rPr>
        <sz val="14"/>
        <color theme="1"/>
        <rFont val="Times New Roman"/>
        <charset val="134"/>
      </rPr>
      <t>400—500</t>
    </r>
    <r>
      <rPr>
        <sz val="14"/>
        <color theme="1"/>
        <rFont val="方正仿宋_GBK"/>
        <charset val="134"/>
      </rPr>
      <t>亩芒果种植生产用水问题、解决</t>
    </r>
    <r>
      <rPr>
        <sz val="14"/>
        <color theme="1"/>
        <rFont val="Times New Roman"/>
        <charset val="134"/>
      </rPr>
      <t>137</t>
    </r>
    <r>
      <rPr>
        <sz val="14"/>
        <color theme="1"/>
        <rFont val="方正仿宋_GBK"/>
        <charset val="134"/>
      </rPr>
      <t>户人员出行问题。</t>
    </r>
  </si>
  <si>
    <r>
      <rPr>
        <sz val="14"/>
        <color theme="1"/>
        <rFont val="方正仿宋_GBK"/>
        <charset val="134"/>
      </rPr>
      <t>否</t>
    </r>
  </si>
  <si>
    <r>
      <rPr>
        <sz val="14"/>
        <color theme="1"/>
        <rFont val="方正仿宋_GBK"/>
        <charset val="134"/>
      </rPr>
      <t>龙山坪产业道路建设项目</t>
    </r>
  </si>
  <si>
    <t>5300001288307690</t>
  </si>
  <si>
    <r>
      <rPr>
        <sz val="14"/>
        <color theme="1"/>
        <rFont val="方正仿宋_GBK"/>
        <charset val="134"/>
      </rPr>
      <t>龙山坪组</t>
    </r>
  </si>
  <si>
    <r>
      <rPr>
        <sz val="14"/>
        <color theme="1"/>
        <rFont val="方正仿宋_GBK"/>
        <charset val="134"/>
      </rPr>
      <t>硬化</t>
    </r>
    <r>
      <rPr>
        <sz val="14"/>
        <color theme="1"/>
        <rFont val="Times New Roman"/>
        <charset val="134"/>
      </rPr>
      <t>2</t>
    </r>
    <r>
      <rPr>
        <sz val="14"/>
        <color theme="1"/>
        <rFont val="方正仿宋_GBK"/>
        <charset val="134"/>
      </rPr>
      <t>公里，按照</t>
    </r>
    <r>
      <rPr>
        <sz val="14"/>
        <color theme="1"/>
        <rFont val="Times New Roman"/>
        <charset val="134"/>
      </rPr>
      <t>3</t>
    </r>
    <r>
      <rPr>
        <sz val="14"/>
        <color theme="1"/>
        <rFont val="方正仿宋_GBK"/>
        <charset val="134"/>
      </rPr>
      <t>米宽，</t>
    </r>
    <r>
      <rPr>
        <sz val="14"/>
        <color theme="1"/>
        <rFont val="Times New Roman"/>
        <charset val="134"/>
      </rPr>
      <t>18</t>
    </r>
    <r>
      <rPr>
        <sz val="14"/>
        <color theme="1"/>
        <rFont val="方正仿宋_GBK"/>
        <charset val="134"/>
      </rPr>
      <t>厘米厚，配套相应排水沟及涵管建设。</t>
    </r>
  </si>
  <si>
    <r>
      <rPr>
        <sz val="14"/>
        <color theme="1"/>
        <rFont val="方正仿宋_GBK"/>
        <charset val="134"/>
      </rPr>
      <t>群众投工投劳，解决龙山坪养殖业运输难的情况。带动农户增收。</t>
    </r>
  </si>
  <si>
    <r>
      <rPr>
        <sz val="20"/>
        <rFont val="方正仿宋_GBK"/>
        <charset val="134"/>
      </rPr>
      <t>大龙潭乡</t>
    </r>
  </si>
  <si>
    <r>
      <rPr>
        <sz val="14"/>
        <color theme="1"/>
        <rFont val="方正仿宋_GBK"/>
        <charset val="134"/>
      </rPr>
      <t>大龙潭彝族乡裕民村分拣中心建设项目</t>
    </r>
  </si>
  <si>
    <t>5300001288064008</t>
  </si>
  <si>
    <r>
      <rPr>
        <sz val="14"/>
        <rFont val="方正仿宋_GBK"/>
        <charset val="134"/>
      </rPr>
      <t>加工流通项目</t>
    </r>
  </si>
  <si>
    <r>
      <rPr>
        <sz val="14"/>
        <rFont val="方正仿宋_GBK"/>
        <charset val="134"/>
      </rPr>
      <t>市场建设和农村物流</t>
    </r>
  </si>
  <si>
    <r>
      <rPr>
        <sz val="14"/>
        <rFont val="方正仿宋_GBK"/>
        <charset val="134"/>
      </rPr>
      <t>大龙潭彝族乡</t>
    </r>
  </si>
  <si>
    <r>
      <rPr>
        <sz val="14"/>
        <color theme="1"/>
        <rFont val="方正仿宋_GBK"/>
        <charset val="134"/>
      </rPr>
      <t>大龙潭彝族乡裕民村</t>
    </r>
  </si>
  <si>
    <r>
      <rPr>
        <sz val="14"/>
        <color theme="1"/>
        <rFont val="方正仿宋_GBK"/>
        <charset val="134"/>
      </rPr>
      <t>新建裕民村分拣中心</t>
    </r>
    <r>
      <rPr>
        <sz val="14"/>
        <color theme="1"/>
        <rFont val="Times New Roman"/>
        <charset val="134"/>
      </rPr>
      <t>950</t>
    </r>
    <r>
      <rPr>
        <sz val="14"/>
        <color theme="1"/>
        <rFont val="方正仿宋_GBK"/>
        <charset val="134"/>
      </rPr>
      <t>平方米。</t>
    </r>
  </si>
  <si>
    <r>
      <rPr>
        <sz val="14"/>
        <color theme="1"/>
        <rFont val="方正仿宋_GBK"/>
        <charset val="134"/>
      </rPr>
      <t>建成后项目将覆盖</t>
    </r>
    <r>
      <rPr>
        <sz val="14"/>
        <color theme="1"/>
        <rFont val="Times New Roman"/>
        <charset val="134"/>
      </rPr>
      <t>1200</t>
    </r>
    <r>
      <rPr>
        <sz val="14"/>
        <color theme="1"/>
        <rFont val="方正仿宋_GBK"/>
        <charset val="134"/>
      </rPr>
      <t>人，便利芒果、石榴等水果分拣、销售。</t>
    </r>
  </si>
  <si>
    <r>
      <rPr>
        <sz val="14"/>
        <color theme="1"/>
        <rFont val="方正仿宋_GBK"/>
        <charset val="134"/>
      </rPr>
      <t>大龙潭彝族乡混撒拉村产业道路硬化工程</t>
    </r>
  </si>
  <si>
    <t>5300001288082735</t>
  </si>
  <si>
    <r>
      <rPr>
        <sz val="14"/>
        <rFont val="方正仿宋_GBK"/>
        <charset val="134"/>
      </rPr>
      <t>乡村建设行动</t>
    </r>
  </si>
  <si>
    <r>
      <rPr>
        <sz val="14"/>
        <color theme="1"/>
        <rFont val="方正仿宋_GBK"/>
        <charset val="134"/>
      </rPr>
      <t>农村基础设施</t>
    </r>
  </si>
  <si>
    <r>
      <rPr>
        <sz val="14"/>
        <rFont val="方正仿宋_GBK"/>
        <charset val="134"/>
      </rPr>
      <t>产业路、资源路、旅游路建设</t>
    </r>
  </si>
  <si>
    <r>
      <rPr>
        <sz val="14"/>
        <color theme="1"/>
        <rFont val="方正仿宋_GBK"/>
        <charset val="134"/>
      </rPr>
      <t>大龙潭彝族乡混撒拉村</t>
    </r>
  </si>
  <si>
    <r>
      <rPr>
        <sz val="14"/>
        <color theme="1"/>
        <rFont val="方正仿宋_GBK"/>
        <charset val="134"/>
      </rPr>
      <t>混撒拉村新建糯米组监测户姜朝金家至白丫口</t>
    </r>
    <r>
      <rPr>
        <sz val="14"/>
        <color theme="1"/>
        <rFont val="Times New Roman"/>
        <charset val="134"/>
      </rPr>
      <t>1.2km</t>
    </r>
    <r>
      <rPr>
        <sz val="14"/>
        <color theme="1"/>
        <rFont val="方正仿宋_GBK"/>
        <charset val="134"/>
      </rPr>
      <t>产业道路，新村组郭先勇家门口至大田梁子</t>
    </r>
    <r>
      <rPr>
        <sz val="14"/>
        <color theme="1"/>
        <rFont val="Times New Roman"/>
        <charset val="134"/>
      </rPr>
      <t>300</t>
    </r>
    <r>
      <rPr>
        <sz val="14"/>
        <color theme="1"/>
        <rFont val="方正仿宋_GBK"/>
        <charset val="134"/>
      </rPr>
      <t>米产业道路，纳世康、纳世伟家门口至杨世留家门口</t>
    </r>
    <r>
      <rPr>
        <sz val="14"/>
        <color theme="1"/>
        <rFont val="Times New Roman"/>
        <charset val="134"/>
      </rPr>
      <t>150</t>
    </r>
    <r>
      <rPr>
        <sz val="14"/>
        <color theme="1"/>
        <rFont val="方正仿宋_GBK"/>
        <charset val="134"/>
      </rPr>
      <t>米产业道路，徐万学家门口至纳艳秋家门口</t>
    </r>
    <r>
      <rPr>
        <sz val="14"/>
        <color theme="1"/>
        <rFont val="Times New Roman"/>
        <charset val="134"/>
      </rPr>
      <t>250</t>
    </r>
    <r>
      <rPr>
        <sz val="14"/>
        <color theme="1"/>
        <rFont val="方正仿宋_GBK"/>
        <charset val="134"/>
      </rPr>
      <t>米产业道路，熊兆林家门口至总龙路</t>
    </r>
    <r>
      <rPr>
        <sz val="14"/>
        <color theme="1"/>
        <rFont val="Times New Roman"/>
        <charset val="134"/>
      </rPr>
      <t>200</t>
    </r>
    <r>
      <rPr>
        <sz val="14"/>
        <color theme="1"/>
        <rFont val="方正仿宋_GBK"/>
        <charset val="134"/>
      </rPr>
      <t>米产业道路，共计新建产业道路</t>
    </r>
    <r>
      <rPr>
        <sz val="14"/>
        <color theme="1"/>
        <rFont val="Times New Roman"/>
        <charset val="134"/>
      </rPr>
      <t>2.1km</t>
    </r>
    <r>
      <rPr>
        <sz val="14"/>
        <color theme="1"/>
        <rFont val="方正仿宋_GBK"/>
        <charset val="134"/>
      </rPr>
      <t>，宽</t>
    </r>
    <r>
      <rPr>
        <sz val="14"/>
        <color theme="1"/>
        <rFont val="Times New Roman"/>
        <charset val="134"/>
      </rPr>
      <t>3.5m</t>
    </r>
    <r>
      <rPr>
        <sz val="14"/>
        <color theme="1"/>
        <rFont val="方正仿宋_GBK"/>
        <charset val="134"/>
      </rPr>
      <t>，厚</t>
    </r>
    <r>
      <rPr>
        <sz val="14"/>
        <color theme="1"/>
        <rFont val="Times New Roman"/>
        <charset val="134"/>
      </rPr>
      <t>0.18m</t>
    </r>
    <r>
      <rPr>
        <sz val="14"/>
        <color theme="1"/>
        <rFont val="方正仿宋_GBK"/>
        <charset val="134"/>
      </rPr>
      <t>。</t>
    </r>
  </si>
  <si>
    <r>
      <rPr>
        <sz val="14"/>
        <color theme="1"/>
        <rFont val="方正仿宋_GBK"/>
        <charset val="134"/>
      </rPr>
      <t>项目建成后将解决</t>
    </r>
    <r>
      <rPr>
        <sz val="14"/>
        <color theme="1"/>
        <rFont val="Times New Roman"/>
        <charset val="134"/>
      </rPr>
      <t>21</t>
    </r>
    <r>
      <rPr>
        <sz val="14"/>
        <color theme="1"/>
        <rFont val="方正仿宋_GBK"/>
        <charset val="134"/>
      </rPr>
      <t>户</t>
    </r>
    <r>
      <rPr>
        <sz val="14"/>
        <color theme="1"/>
        <rFont val="Times New Roman"/>
        <charset val="134"/>
      </rPr>
      <t>80</t>
    </r>
    <r>
      <rPr>
        <sz val="14"/>
        <color theme="1"/>
        <rFont val="方正仿宋_GBK"/>
        <charset val="134"/>
      </rPr>
      <t>人生产运输、日常出行问题。</t>
    </r>
  </si>
  <si>
    <r>
      <rPr>
        <sz val="14"/>
        <color theme="1"/>
        <rFont val="方正仿宋_GBK"/>
        <charset val="134"/>
      </rPr>
      <t>大龙潭彝族乡干坝子村柏龙树组产业道路硬化工程</t>
    </r>
  </si>
  <si>
    <t>5300001288135264</t>
  </si>
  <si>
    <r>
      <rPr>
        <sz val="14"/>
        <color theme="1"/>
        <rFont val="方正仿宋_GBK"/>
        <charset val="134"/>
      </rPr>
      <t>大龙潭彝族乡干坝子村</t>
    </r>
  </si>
  <si>
    <r>
      <rPr>
        <sz val="14"/>
        <color theme="1"/>
        <rFont val="方正仿宋_GBK"/>
        <charset val="134"/>
      </rPr>
      <t>干坝子村柏龙树组新建</t>
    </r>
    <r>
      <rPr>
        <sz val="14"/>
        <color theme="1"/>
        <rFont val="Times New Roman"/>
        <charset val="134"/>
      </rPr>
      <t>1.5km</t>
    </r>
    <r>
      <rPr>
        <sz val="14"/>
        <color theme="1"/>
        <rFont val="方正仿宋_GBK"/>
        <charset val="134"/>
      </rPr>
      <t>产业道路，宽</t>
    </r>
    <r>
      <rPr>
        <sz val="14"/>
        <color theme="1"/>
        <rFont val="Times New Roman"/>
        <charset val="134"/>
      </rPr>
      <t>3.5m</t>
    </r>
    <r>
      <rPr>
        <sz val="14"/>
        <color theme="1"/>
        <rFont val="方正仿宋_GBK"/>
        <charset val="134"/>
      </rPr>
      <t>，厚</t>
    </r>
    <r>
      <rPr>
        <sz val="14"/>
        <color theme="1"/>
        <rFont val="Times New Roman"/>
        <charset val="134"/>
      </rPr>
      <t>0.18m</t>
    </r>
  </si>
  <si>
    <r>
      <rPr>
        <sz val="14"/>
        <color theme="1"/>
        <rFont val="方正仿宋_GBK"/>
        <charset val="134"/>
      </rPr>
      <t>项目建成后将解决</t>
    </r>
    <r>
      <rPr>
        <sz val="14"/>
        <color theme="1"/>
        <rFont val="Times New Roman"/>
        <charset val="134"/>
      </rPr>
      <t>15</t>
    </r>
    <r>
      <rPr>
        <sz val="14"/>
        <color theme="1"/>
        <rFont val="方正仿宋_GBK"/>
        <charset val="134"/>
      </rPr>
      <t>户</t>
    </r>
    <r>
      <rPr>
        <sz val="14"/>
        <color theme="1"/>
        <rFont val="Times New Roman"/>
        <charset val="134"/>
      </rPr>
      <t>45</t>
    </r>
    <r>
      <rPr>
        <sz val="14"/>
        <color theme="1"/>
        <rFont val="方正仿宋_GBK"/>
        <charset val="134"/>
      </rPr>
      <t>人（其中脱贫户</t>
    </r>
    <r>
      <rPr>
        <sz val="14"/>
        <color theme="1"/>
        <rFont val="Times New Roman"/>
        <charset val="134"/>
      </rPr>
      <t>4</t>
    </r>
    <r>
      <rPr>
        <sz val="14"/>
        <color theme="1"/>
        <rFont val="方正仿宋_GBK"/>
        <charset val="134"/>
      </rPr>
      <t>户</t>
    </r>
    <r>
      <rPr>
        <sz val="14"/>
        <color theme="1"/>
        <rFont val="Times New Roman"/>
        <charset val="134"/>
      </rPr>
      <t>13</t>
    </r>
    <r>
      <rPr>
        <sz val="14"/>
        <color theme="1"/>
        <rFont val="方正仿宋_GBK"/>
        <charset val="134"/>
      </rPr>
      <t>人）生产运输、日常出行问题。</t>
    </r>
  </si>
  <si>
    <r>
      <rPr>
        <sz val="14"/>
        <color theme="1"/>
        <rFont val="方正仿宋_GBK"/>
        <charset val="134"/>
      </rPr>
      <t>大龙潭彝族乡拉鲊村火山组产业道路硬化工程</t>
    </r>
  </si>
  <si>
    <t>5300001288135754</t>
  </si>
  <si>
    <r>
      <rPr>
        <sz val="14"/>
        <color theme="1"/>
        <rFont val="方正仿宋_GBK"/>
        <charset val="134"/>
      </rPr>
      <t>大龙潭彝族乡拉鲊村</t>
    </r>
  </si>
  <si>
    <r>
      <rPr>
        <sz val="14"/>
        <color theme="1"/>
        <rFont val="方正仿宋_GBK"/>
        <charset val="134"/>
      </rPr>
      <t>拉鲊村火山组产业道路</t>
    </r>
    <r>
      <rPr>
        <sz val="14"/>
        <color theme="1"/>
        <rFont val="Times New Roman"/>
        <charset val="134"/>
      </rPr>
      <t>2km</t>
    </r>
    <r>
      <rPr>
        <sz val="14"/>
        <color theme="1"/>
        <rFont val="方正仿宋_GBK"/>
        <charset val="134"/>
      </rPr>
      <t>，宽</t>
    </r>
    <r>
      <rPr>
        <sz val="14"/>
        <color theme="1"/>
        <rFont val="Times New Roman"/>
        <charset val="134"/>
      </rPr>
      <t>3.5m</t>
    </r>
    <r>
      <rPr>
        <sz val="14"/>
        <color theme="1"/>
        <rFont val="方正仿宋_GBK"/>
        <charset val="134"/>
      </rPr>
      <t>，厚</t>
    </r>
    <r>
      <rPr>
        <sz val="14"/>
        <color theme="1"/>
        <rFont val="Times New Roman"/>
        <charset val="134"/>
      </rPr>
      <t>0.18m</t>
    </r>
  </si>
  <si>
    <r>
      <rPr>
        <sz val="14"/>
        <color theme="1"/>
        <rFont val="方正仿宋_GBK"/>
        <charset val="134"/>
      </rPr>
      <t>建成后解决拉鲊村火山组</t>
    </r>
    <r>
      <rPr>
        <sz val="14"/>
        <color theme="1"/>
        <rFont val="Times New Roman"/>
        <charset val="134"/>
      </rPr>
      <t>36</t>
    </r>
    <r>
      <rPr>
        <sz val="14"/>
        <color theme="1"/>
        <rFont val="方正仿宋_GBK"/>
        <charset val="134"/>
      </rPr>
      <t>户</t>
    </r>
    <r>
      <rPr>
        <sz val="14"/>
        <color theme="1"/>
        <rFont val="Times New Roman"/>
        <charset val="134"/>
      </rPr>
      <t>124</t>
    </r>
    <r>
      <rPr>
        <sz val="14"/>
        <color theme="1"/>
        <rFont val="方正仿宋_GBK"/>
        <charset val="134"/>
      </rPr>
      <t>人生产运输问题</t>
    </r>
  </si>
  <si>
    <r>
      <rPr>
        <sz val="14"/>
        <color theme="1"/>
        <rFont val="方正仿宋_GBK"/>
        <charset val="134"/>
      </rPr>
      <t>大龙潭彝族乡干坝子村安装地磅秤项目</t>
    </r>
  </si>
  <si>
    <t>5300001288377236</t>
  </si>
  <si>
    <r>
      <rPr>
        <sz val="14"/>
        <rFont val="方正仿宋_GBK"/>
        <charset val="134"/>
      </rPr>
      <t>产业服务支撑项目</t>
    </r>
  </si>
  <si>
    <r>
      <rPr>
        <sz val="14"/>
        <rFont val="方正仿宋_GBK"/>
        <charset val="134"/>
      </rPr>
      <t>科技服务</t>
    </r>
  </si>
  <si>
    <r>
      <rPr>
        <sz val="14"/>
        <color theme="1"/>
        <rFont val="方正仿宋_GBK"/>
        <charset val="134"/>
      </rPr>
      <t>安装</t>
    </r>
    <r>
      <rPr>
        <sz val="14"/>
        <color theme="1"/>
        <rFont val="Times New Roman"/>
        <charset val="134"/>
      </rPr>
      <t>25</t>
    </r>
    <r>
      <rPr>
        <sz val="14"/>
        <color theme="1"/>
        <rFont val="方正仿宋_GBK"/>
        <charset val="134"/>
      </rPr>
      <t>吨地磅秤一台。</t>
    </r>
  </si>
  <si>
    <r>
      <rPr>
        <sz val="14"/>
        <color theme="1"/>
        <rFont val="方正仿宋_GBK"/>
        <charset val="134"/>
      </rPr>
      <t>为促进村集体经济收入，安装</t>
    </r>
    <r>
      <rPr>
        <sz val="14"/>
        <color theme="1"/>
        <rFont val="Times New Roman"/>
        <charset val="134"/>
      </rPr>
      <t>25</t>
    </r>
    <r>
      <rPr>
        <sz val="14"/>
        <color theme="1"/>
        <rFont val="方正仿宋_GBK"/>
        <charset val="134"/>
      </rPr>
      <t>吨地磅秤一台，预计年收入</t>
    </r>
    <r>
      <rPr>
        <sz val="14"/>
        <color theme="1"/>
        <rFont val="Times New Roman"/>
        <charset val="134"/>
      </rPr>
      <t>2</t>
    </r>
    <r>
      <rPr>
        <sz val="14"/>
        <color theme="1"/>
        <rFont val="方正仿宋_GBK"/>
        <charset val="134"/>
      </rPr>
      <t>万元</t>
    </r>
  </si>
  <si>
    <r>
      <rPr>
        <sz val="14"/>
        <color theme="1"/>
        <rFont val="方正仿宋_GBK"/>
        <charset val="134"/>
      </rPr>
      <t>大龙潭彝族乡大龙潭村大麦地组产业道路硬化工程</t>
    </r>
  </si>
  <si>
    <t>5300001288138437</t>
  </si>
  <si>
    <r>
      <rPr>
        <sz val="14"/>
        <color theme="1"/>
        <rFont val="方正仿宋_GBK"/>
        <charset val="134"/>
      </rPr>
      <t>大龙潭彝族乡大龙潭村</t>
    </r>
  </si>
  <si>
    <r>
      <rPr>
        <sz val="14"/>
        <color theme="1"/>
        <rFont val="方正仿宋_GBK"/>
        <charset val="134"/>
      </rPr>
      <t>大龙潭村大麦地组新建产业道路</t>
    </r>
    <r>
      <rPr>
        <sz val="14"/>
        <color theme="1"/>
        <rFont val="Times New Roman"/>
        <charset val="134"/>
      </rPr>
      <t>1.5km</t>
    </r>
    <r>
      <rPr>
        <sz val="14"/>
        <color theme="1"/>
        <rFont val="方正仿宋_GBK"/>
        <charset val="134"/>
      </rPr>
      <t>产业道路，宽</t>
    </r>
    <r>
      <rPr>
        <sz val="14"/>
        <color theme="1"/>
        <rFont val="Times New Roman"/>
        <charset val="134"/>
      </rPr>
      <t>3.5m</t>
    </r>
    <r>
      <rPr>
        <sz val="14"/>
        <color theme="1"/>
        <rFont val="方正仿宋_GBK"/>
        <charset val="134"/>
      </rPr>
      <t>，厚</t>
    </r>
    <r>
      <rPr>
        <sz val="14"/>
        <color theme="1"/>
        <rFont val="Times New Roman"/>
        <charset val="134"/>
      </rPr>
      <t>0.18m</t>
    </r>
  </si>
  <si>
    <r>
      <rPr>
        <sz val="14"/>
        <color theme="1"/>
        <rFont val="方正仿宋_GBK"/>
        <charset val="134"/>
      </rPr>
      <t>建成后解决大龙潭村</t>
    </r>
    <r>
      <rPr>
        <sz val="14"/>
        <color theme="1"/>
        <rFont val="Times New Roman"/>
        <charset val="134"/>
      </rPr>
      <t>47</t>
    </r>
    <r>
      <rPr>
        <sz val="14"/>
        <color theme="1"/>
        <rFont val="方正仿宋_GBK"/>
        <charset val="134"/>
      </rPr>
      <t>户</t>
    </r>
    <r>
      <rPr>
        <sz val="14"/>
        <color theme="1"/>
        <rFont val="Times New Roman"/>
        <charset val="134"/>
      </rPr>
      <t>200</t>
    </r>
    <r>
      <rPr>
        <sz val="14"/>
        <color theme="1"/>
        <rFont val="方正仿宋_GBK"/>
        <charset val="134"/>
      </rPr>
      <t>人生产运输难、生产发展难的问题</t>
    </r>
  </si>
  <si>
    <r>
      <rPr>
        <sz val="20"/>
        <color theme="1"/>
        <rFont val="方正仿宋_GBK"/>
        <charset val="134"/>
      </rPr>
      <t>福田镇</t>
    </r>
  </si>
  <si>
    <r>
      <rPr>
        <sz val="14"/>
        <color theme="1"/>
        <rFont val="方正仿宋_GBK"/>
        <charset val="134"/>
      </rPr>
      <t>福田镇塘坝村花卉产业基地建设项目</t>
    </r>
  </si>
  <si>
    <r>
      <rPr>
        <sz val="14"/>
        <rFont val="方正仿宋_GBK"/>
        <charset val="134"/>
      </rPr>
      <t>产业发展</t>
    </r>
  </si>
  <si>
    <r>
      <rPr>
        <sz val="14"/>
        <rFont val="方正仿宋_GBK"/>
        <charset val="134"/>
      </rPr>
      <t>农产品仓储保鲜冷链基础设施建设</t>
    </r>
  </si>
  <si>
    <r>
      <rPr>
        <sz val="14"/>
        <color theme="1"/>
        <rFont val="方正仿宋_GBK"/>
        <charset val="134"/>
      </rPr>
      <t>农业农村局</t>
    </r>
  </si>
  <si>
    <r>
      <rPr>
        <sz val="14"/>
        <color theme="1"/>
        <rFont val="方正仿宋_GBK"/>
        <charset val="134"/>
      </rPr>
      <t>福田镇</t>
    </r>
  </si>
  <si>
    <r>
      <rPr>
        <sz val="14"/>
        <color theme="1"/>
        <rFont val="方正仿宋_GBK"/>
        <charset val="134"/>
      </rPr>
      <t>塘坝村</t>
    </r>
  </si>
  <si>
    <r>
      <rPr>
        <sz val="14"/>
        <color theme="1"/>
        <rFont val="方正仿宋_GBK"/>
        <charset val="134"/>
      </rPr>
      <t>拟建成标准化钢结构温室大棚约</t>
    </r>
    <r>
      <rPr>
        <sz val="14"/>
        <color theme="1"/>
        <rFont val="Times New Roman"/>
        <charset val="134"/>
      </rPr>
      <t>55</t>
    </r>
    <r>
      <rPr>
        <sz val="14"/>
        <color theme="1"/>
        <rFont val="方正仿宋_GBK"/>
        <charset val="134"/>
      </rPr>
      <t>亩，覆盖塘坝村塘坝组及寨子组。</t>
    </r>
  </si>
  <si>
    <r>
      <rPr>
        <sz val="14"/>
        <color theme="1"/>
        <rFont val="方正仿宋_GBK"/>
        <charset val="134"/>
      </rPr>
      <t>该项目以</t>
    </r>
    <r>
      <rPr>
        <sz val="14"/>
        <color theme="1"/>
        <rFont val="Times New Roman"/>
        <charset val="134"/>
      </rPr>
      <t>“</t>
    </r>
    <r>
      <rPr>
        <sz val="14"/>
        <color theme="1"/>
        <rFont val="方正仿宋_GBK"/>
        <charset val="134"/>
      </rPr>
      <t>集体</t>
    </r>
    <r>
      <rPr>
        <sz val="14"/>
        <color theme="1"/>
        <rFont val="Times New Roman"/>
        <charset val="134"/>
      </rPr>
      <t>+</t>
    </r>
    <r>
      <rPr>
        <sz val="14"/>
        <color theme="1"/>
        <rFont val="方正仿宋_GBK"/>
        <charset val="134"/>
      </rPr>
      <t>企业</t>
    </r>
    <r>
      <rPr>
        <sz val="14"/>
        <color theme="1"/>
        <rFont val="Times New Roman"/>
        <charset val="134"/>
      </rPr>
      <t>+</t>
    </r>
    <r>
      <rPr>
        <sz val="14"/>
        <color theme="1"/>
        <rFont val="方正仿宋_GBK"/>
        <charset val="134"/>
      </rPr>
      <t>农户</t>
    </r>
    <r>
      <rPr>
        <sz val="14"/>
        <color theme="1"/>
        <rFont val="Times New Roman"/>
        <charset val="134"/>
      </rPr>
      <t>”</t>
    </r>
    <r>
      <rPr>
        <sz val="14"/>
        <color theme="1"/>
        <rFont val="方正仿宋_GBK"/>
        <charset val="134"/>
      </rPr>
      <t>的经营管理模式，村集体经济组织将建成的</t>
    </r>
    <r>
      <rPr>
        <sz val="14"/>
        <color theme="1"/>
        <rFont val="Times New Roman"/>
        <charset val="134"/>
      </rPr>
      <t>55</t>
    </r>
    <r>
      <rPr>
        <sz val="14"/>
        <color theme="1"/>
        <rFont val="方正仿宋_GBK"/>
        <charset val="134"/>
      </rPr>
      <t>亩标准化温室大棚以租赁的方式交由招商引入的农业企业攀枝花市辰曦农业开发有限公司发展大丽花、洋桔梗特色花卉种植，租金初步为</t>
    </r>
    <r>
      <rPr>
        <sz val="14"/>
        <color theme="1"/>
        <rFont val="Times New Roman"/>
        <charset val="134"/>
      </rPr>
      <t>5000</t>
    </r>
    <r>
      <rPr>
        <sz val="14"/>
        <color theme="1"/>
        <rFont val="方正仿宋_GBK"/>
        <charset val="134"/>
      </rPr>
      <t>元</t>
    </r>
    <r>
      <rPr>
        <sz val="14"/>
        <color theme="1"/>
        <rFont val="Times New Roman"/>
        <charset val="134"/>
      </rPr>
      <t>/</t>
    </r>
    <r>
      <rPr>
        <sz val="14"/>
        <color theme="1"/>
        <rFont val="方正仿宋_GBK"/>
        <charset val="134"/>
      </rPr>
      <t>亩，后续依据效益协商递增，预计每年租金收益为</t>
    </r>
    <r>
      <rPr>
        <sz val="14"/>
        <color theme="1"/>
        <rFont val="Times New Roman"/>
        <charset val="134"/>
      </rPr>
      <t>30</t>
    </r>
    <r>
      <rPr>
        <sz val="14"/>
        <color theme="1"/>
        <rFont val="方正仿宋_GBK"/>
        <charset val="134"/>
      </rPr>
      <t>万元。联农带农上，花卉产业在育苗、栽种、养护、采摘各个阶段均需要大量人工劳务服务，</t>
    </r>
    <r>
      <rPr>
        <sz val="14"/>
        <color theme="1"/>
        <rFont val="Times New Roman"/>
        <charset val="134"/>
      </rPr>
      <t>55</t>
    </r>
    <r>
      <rPr>
        <sz val="14"/>
        <color theme="1"/>
        <rFont val="方正仿宋_GBK"/>
        <charset val="134"/>
      </rPr>
      <t>亩花卉大棚建成后，结合</t>
    </r>
    <r>
      <rPr>
        <sz val="14"/>
        <color theme="1"/>
        <rFont val="Times New Roman"/>
        <charset val="134"/>
      </rPr>
      <t>“</t>
    </r>
    <r>
      <rPr>
        <sz val="14"/>
        <color theme="1"/>
        <rFont val="方正仿宋_GBK"/>
        <charset val="134"/>
      </rPr>
      <t>和美家</t>
    </r>
    <r>
      <rPr>
        <sz val="14"/>
        <color theme="1"/>
        <rFont val="Times New Roman"/>
        <charset val="134"/>
      </rPr>
      <t>”</t>
    </r>
    <r>
      <rPr>
        <sz val="14"/>
        <color theme="1"/>
        <rFont val="方正仿宋_GBK"/>
        <charset val="134"/>
      </rPr>
      <t>社会就业服务保障平台，大丽花、洋桔梗种植基地将持续提供</t>
    </r>
    <r>
      <rPr>
        <sz val="14"/>
        <color theme="1"/>
        <rFont val="Times New Roman"/>
        <charset val="134"/>
      </rPr>
      <t>100</t>
    </r>
    <r>
      <rPr>
        <sz val="14"/>
        <color theme="1"/>
        <rFont val="方正仿宋_GBK"/>
        <charset val="134"/>
      </rPr>
      <t>个以上固定务工岗位，福田镇本地村民务工群众每月平均工资达</t>
    </r>
    <r>
      <rPr>
        <sz val="14"/>
        <color theme="1"/>
        <rFont val="Times New Roman"/>
        <charset val="134"/>
      </rPr>
      <t>3000</t>
    </r>
    <r>
      <rPr>
        <sz val="14"/>
        <color theme="1"/>
        <rFont val="方正仿宋_GBK"/>
        <charset val="134"/>
      </rPr>
      <t>元以上，实现家门口就业务农</t>
    </r>
    <r>
      <rPr>
        <sz val="14"/>
        <color theme="1"/>
        <rFont val="Times New Roman"/>
        <charset val="134"/>
      </rPr>
      <t>“</t>
    </r>
    <r>
      <rPr>
        <sz val="14"/>
        <color theme="1"/>
        <rFont val="方正仿宋_GBK"/>
        <charset val="134"/>
      </rPr>
      <t>两不误</t>
    </r>
    <r>
      <rPr>
        <sz val="14"/>
        <color theme="1"/>
        <rFont val="Times New Roman"/>
        <charset val="134"/>
      </rPr>
      <t>”</t>
    </r>
    <r>
      <rPr>
        <sz val="14"/>
        <color theme="1"/>
        <rFont val="方正仿宋_GBK"/>
        <charset val="134"/>
      </rPr>
      <t>，同步可发展花卉定制展销、旅游打卡等</t>
    </r>
    <r>
      <rPr>
        <sz val="14"/>
        <color theme="1"/>
        <rFont val="Times New Roman"/>
        <charset val="134"/>
      </rPr>
      <t>“</t>
    </r>
    <r>
      <rPr>
        <sz val="14"/>
        <color theme="1"/>
        <rFont val="方正仿宋_GBK"/>
        <charset val="134"/>
      </rPr>
      <t>三产</t>
    </r>
    <r>
      <rPr>
        <sz val="14"/>
        <color theme="1"/>
        <rFont val="Times New Roman"/>
        <charset val="134"/>
      </rPr>
      <t>”</t>
    </r>
    <r>
      <rPr>
        <sz val="14"/>
        <color theme="1"/>
        <rFont val="方正仿宋_GBK"/>
        <charset val="134"/>
      </rPr>
      <t>文旅融合项目，以精品花卉产业推动共同富裕。</t>
    </r>
  </si>
  <si>
    <r>
      <rPr>
        <sz val="14"/>
        <rFont val="方正仿宋_GBK"/>
        <charset val="134"/>
      </rPr>
      <t>福田镇花卉大棚项目</t>
    </r>
  </si>
  <si>
    <r>
      <rPr>
        <sz val="14"/>
        <rFont val="方正仿宋_GBK"/>
        <charset val="134"/>
      </rPr>
      <t>基础设施建设</t>
    </r>
  </si>
  <si>
    <r>
      <rPr>
        <sz val="14"/>
        <rFont val="方正仿宋_GBK"/>
        <charset val="134"/>
      </rPr>
      <t>种植业基地</t>
    </r>
  </si>
  <si>
    <r>
      <rPr>
        <sz val="14"/>
        <rFont val="方正仿宋_GBK"/>
        <charset val="134"/>
      </rPr>
      <t>农业农村局</t>
    </r>
  </si>
  <si>
    <r>
      <rPr>
        <sz val="14"/>
        <rFont val="方正仿宋_GBK"/>
        <charset val="134"/>
      </rPr>
      <t>福田镇</t>
    </r>
  </si>
  <si>
    <r>
      <rPr>
        <sz val="14"/>
        <rFont val="方正仿宋_GBK"/>
        <charset val="134"/>
      </rPr>
      <t>建设</t>
    </r>
    <r>
      <rPr>
        <sz val="14"/>
        <rFont val="Times New Roman"/>
        <charset val="134"/>
      </rPr>
      <t>100</t>
    </r>
    <r>
      <rPr>
        <sz val="14"/>
        <rFont val="方正仿宋_GBK"/>
        <charset val="134"/>
      </rPr>
      <t>亩花卉种植大棚，发展大丽花、洋桔梗等高产值花卉种植</t>
    </r>
  </si>
  <si>
    <r>
      <rPr>
        <sz val="14"/>
        <rFont val="方正仿宋_GBK"/>
        <charset val="134"/>
      </rPr>
      <t>招商引进花卉企业利用大棚发展花卉种植，约定逐年递增或固定的土地租金，确保群众拥有稳定的财产性收入。当地群众提供大量长期或季节性就业岗位。让当地农户实现租金</t>
    </r>
    <r>
      <rPr>
        <sz val="14"/>
        <rFont val="Times New Roman"/>
        <charset val="134"/>
      </rPr>
      <t>+</t>
    </r>
    <r>
      <rPr>
        <sz val="14"/>
        <rFont val="方正仿宋_GBK"/>
        <charset val="134"/>
      </rPr>
      <t>工资双收入，预计每亩增收</t>
    </r>
    <r>
      <rPr>
        <sz val="14"/>
        <rFont val="Times New Roman"/>
        <charset val="134"/>
      </rPr>
      <t>30000</t>
    </r>
    <r>
      <rPr>
        <sz val="14"/>
        <rFont val="方正仿宋_GBK"/>
        <charset val="134"/>
      </rPr>
      <t>元。</t>
    </r>
  </si>
  <si>
    <r>
      <rPr>
        <sz val="14"/>
        <rFont val="方正仿宋_GBK"/>
        <charset val="134"/>
      </rPr>
      <t>务子田村稻蛙共生深加工配套设施项目</t>
    </r>
  </si>
  <si>
    <r>
      <rPr>
        <sz val="14"/>
        <rFont val="方正仿宋_GBK"/>
        <charset val="134"/>
      </rPr>
      <t>生产项目</t>
    </r>
  </si>
  <si>
    <r>
      <rPr>
        <sz val="14"/>
        <rFont val="方正仿宋_GBK"/>
        <charset val="134"/>
      </rPr>
      <t>养殖业基地</t>
    </r>
  </si>
  <si>
    <r>
      <rPr>
        <sz val="14"/>
        <rFont val="方正仿宋_GBK"/>
        <charset val="134"/>
      </rPr>
      <t>务子田村</t>
    </r>
  </si>
  <si>
    <r>
      <rPr>
        <sz val="14"/>
        <rFont val="方正仿宋_GBK"/>
        <charset val="134"/>
      </rPr>
      <t>完善务子田村稻蛙基地相应配套设施，小型引水</t>
    </r>
    <r>
      <rPr>
        <sz val="14"/>
        <rFont val="Times New Roman"/>
        <charset val="134"/>
      </rPr>
      <t>80</t>
    </r>
    <r>
      <rPr>
        <sz val="14"/>
        <rFont val="方正仿宋_GBK"/>
        <charset val="134"/>
      </rPr>
      <t>管道</t>
    </r>
    <r>
      <rPr>
        <sz val="14"/>
        <rFont val="Times New Roman"/>
        <charset val="134"/>
      </rPr>
      <t>4000</t>
    </r>
    <r>
      <rPr>
        <sz val="14"/>
        <rFont val="方正仿宋_GBK"/>
        <charset val="134"/>
      </rPr>
      <t>余米，建设稻蛙深加工厂房一座，购买深加工设备一套，</t>
    </r>
    <r>
      <rPr>
        <sz val="14"/>
        <rFont val="Times New Roman"/>
        <charset val="134"/>
      </rPr>
      <t>20</t>
    </r>
    <r>
      <rPr>
        <sz val="14"/>
        <rFont val="方正仿宋_GBK"/>
        <charset val="134"/>
      </rPr>
      <t>㎡冻库一间，机耕道路平整硬化</t>
    </r>
    <r>
      <rPr>
        <sz val="14"/>
        <rFont val="Times New Roman"/>
        <charset val="134"/>
      </rPr>
      <t>300</t>
    </r>
    <r>
      <rPr>
        <sz val="14"/>
        <rFont val="方正仿宋_GBK"/>
        <charset val="134"/>
      </rPr>
      <t>余米。</t>
    </r>
  </si>
  <si>
    <r>
      <rPr>
        <sz val="14"/>
        <rFont val="方正仿宋_GBK"/>
        <charset val="134"/>
      </rPr>
      <t>在现有稻田里发展稻蛙共生项目的基础上发展稻蛙深加工项目，为当地村民提供就业岗位，预计每亩收益</t>
    </r>
    <r>
      <rPr>
        <sz val="14"/>
        <rFont val="Times New Roman"/>
        <charset val="134"/>
      </rPr>
      <t>5</t>
    </r>
    <r>
      <rPr>
        <sz val="14"/>
        <rFont val="方正仿宋_GBK"/>
        <charset val="134"/>
      </rPr>
      <t>万元，除去成本，每年可增加村集体经济收入</t>
    </r>
    <r>
      <rPr>
        <sz val="14"/>
        <rFont val="Times New Roman"/>
        <charset val="134"/>
      </rPr>
      <t>10</t>
    </r>
    <r>
      <rPr>
        <sz val="14"/>
        <rFont val="方正仿宋_GBK"/>
        <charset val="134"/>
      </rPr>
      <t>万元。</t>
    </r>
  </si>
  <si>
    <r>
      <rPr>
        <sz val="14"/>
        <rFont val="方正仿宋_GBK"/>
        <charset val="134"/>
      </rPr>
      <t>务子田村小葱基地配套设施完善项目</t>
    </r>
  </si>
  <si>
    <r>
      <rPr>
        <sz val="14"/>
        <rFont val="方正仿宋_GBK"/>
        <charset val="134"/>
      </rPr>
      <t>硬化小葱基地</t>
    </r>
    <r>
      <rPr>
        <sz val="14"/>
        <rFont val="Times New Roman"/>
        <charset val="134"/>
      </rPr>
      <t>1500</t>
    </r>
    <r>
      <rPr>
        <sz val="14"/>
        <rFont val="方正仿宋_GBK"/>
        <charset val="134"/>
      </rPr>
      <t>米、</t>
    </r>
    <r>
      <rPr>
        <sz val="14"/>
        <rFont val="Times New Roman"/>
        <charset val="134"/>
      </rPr>
      <t>2.5</t>
    </r>
    <r>
      <rPr>
        <sz val="14"/>
        <rFont val="方正仿宋_GBK"/>
        <charset val="134"/>
      </rPr>
      <t>米宽道路，新建</t>
    </r>
    <r>
      <rPr>
        <sz val="14"/>
        <rFont val="Times New Roman"/>
        <charset val="134"/>
      </rPr>
      <t>20</t>
    </r>
    <r>
      <rPr>
        <sz val="14"/>
        <rFont val="方正仿宋_GBK"/>
        <charset val="134"/>
      </rPr>
      <t>㎡冻库一座。</t>
    </r>
  </si>
  <si>
    <r>
      <rPr>
        <sz val="14"/>
        <rFont val="方正仿宋_GBK"/>
        <charset val="134"/>
      </rPr>
      <t>冻库产生的经营利润，一部分用于设施维护和扩大再生产，另一部分注入村集体经济道路建设减少农产品运输成本，增加群众收入，受益人口</t>
    </r>
    <r>
      <rPr>
        <sz val="14"/>
        <rFont val="Times New Roman"/>
        <charset val="134"/>
      </rPr>
      <t>326</t>
    </r>
    <r>
      <rPr>
        <sz val="14"/>
        <rFont val="方正仿宋_GBK"/>
        <charset val="134"/>
      </rPr>
      <t>人。</t>
    </r>
  </si>
  <si>
    <r>
      <rPr>
        <sz val="14"/>
        <rFont val="方正仿宋_GBK"/>
        <charset val="134"/>
      </rPr>
      <t>福田镇金龟村交易场所改造项目</t>
    </r>
  </si>
  <si>
    <r>
      <rPr>
        <sz val="14"/>
        <rFont val="方正仿宋_GBK"/>
        <charset val="134"/>
      </rPr>
      <t>金龟村</t>
    </r>
  </si>
  <si>
    <r>
      <rPr>
        <sz val="14"/>
        <rFont val="方正仿宋_GBK"/>
        <charset val="134"/>
      </rPr>
      <t>改善村民交易场所</t>
    </r>
    <r>
      <rPr>
        <sz val="14"/>
        <rFont val="Times New Roman"/>
        <charset val="134"/>
      </rPr>
      <t>2</t>
    </r>
    <r>
      <rPr>
        <sz val="14"/>
        <rFont val="方正仿宋_GBK"/>
        <charset val="134"/>
      </rPr>
      <t>处。</t>
    </r>
  </si>
  <si>
    <r>
      <rPr>
        <sz val="14"/>
        <rFont val="方正仿宋_GBK"/>
        <charset val="134"/>
      </rPr>
      <t>解决金龟村农产品交易困难问题。</t>
    </r>
  </si>
  <si>
    <r>
      <rPr>
        <sz val="14"/>
        <rFont val="方正仿宋_GBK"/>
        <charset val="134"/>
      </rPr>
      <t>塘坝村空欢喜组产业道路项目</t>
    </r>
  </si>
  <si>
    <r>
      <rPr>
        <sz val="14"/>
        <rFont val="方正仿宋_GBK"/>
        <charset val="134"/>
      </rPr>
      <t>农村基础设施（含产业配套基础设施）</t>
    </r>
  </si>
  <si>
    <r>
      <rPr>
        <sz val="14"/>
        <rFont val="方正仿宋_GBK"/>
        <charset val="134"/>
      </rPr>
      <t>塘坝村</t>
    </r>
  </si>
  <si>
    <r>
      <rPr>
        <sz val="14"/>
        <rFont val="方正仿宋_GBK"/>
        <charset val="134"/>
      </rPr>
      <t>塘坝村空欢喜组片区农田，由群众自发组织出劳出资、协调土地，共建成</t>
    </r>
    <r>
      <rPr>
        <sz val="14"/>
        <rFont val="Times New Roman"/>
        <charset val="134"/>
      </rPr>
      <t>4</t>
    </r>
    <r>
      <rPr>
        <sz val="14"/>
        <rFont val="方正仿宋_GBK"/>
        <charset val="134"/>
      </rPr>
      <t>条田间运输道路，土路</t>
    </r>
    <r>
      <rPr>
        <sz val="14"/>
        <rFont val="Times New Roman"/>
        <charset val="134"/>
      </rPr>
      <t>3.5</t>
    </r>
    <r>
      <rPr>
        <sz val="14"/>
        <rFont val="方正仿宋_GBK"/>
        <charset val="134"/>
      </rPr>
      <t>米宽，共计约</t>
    </r>
    <r>
      <rPr>
        <sz val="14"/>
        <rFont val="Times New Roman"/>
        <charset val="134"/>
      </rPr>
      <t>1500</t>
    </r>
    <r>
      <rPr>
        <sz val="14"/>
        <rFont val="方正仿宋_GBK"/>
        <charset val="134"/>
      </rPr>
      <t>米。硬化</t>
    </r>
    <r>
      <rPr>
        <sz val="14"/>
        <rFont val="Times New Roman"/>
        <charset val="134"/>
      </rPr>
      <t>1500</t>
    </r>
    <r>
      <rPr>
        <sz val="14"/>
        <rFont val="方正仿宋_GBK"/>
        <charset val="134"/>
      </rPr>
      <t>米田间机耕道。</t>
    </r>
  </si>
  <si>
    <r>
      <rPr>
        <sz val="14"/>
        <rFont val="方正仿宋_GBK"/>
        <charset val="134"/>
      </rPr>
      <t>硬化后能有效提高</t>
    </r>
    <r>
      <rPr>
        <sz val="14"/>
        <rFont val="Times New Roman"/>
        <charset val="134"/>
      </rPr>
      <t>40</t>
    </r>
    <r>
      <rPr>
        <sz val="14"/>
        <rFont val="方正仿宋_GBK"/>
        <charset val="134"/>
      </rPr>
      <t>余户</t>
    </r>
    <r>
      <rPr>
        <sz val="14"/>
        <rFont val="Times New Roman"/>
        <charset val="134"/>
      </rPr>
      <t>200</t>
    </r>
    <r>
      <rPr>
        <sz val="14"/>
        <rFont val="方正仿宋_GBK"/>
        <charset val="134"/>
      </rPr>
      <t>余人</t>
    </r>
    <r>
      <rPr>
        <sz val="14"/>
        <rFont val="Times New Roman"/>
        <charset val="134"/>
      </rPr>
      <t>300</t>
    </r>
    <r>
      <rPr>
        <sz val="14"/>
        <rFont val="方正仿宋_GBK"/>
        <charset val="134"/>
      </rPr>
      <t>亩土地农产品运输难题，减少农业投入成本，增加群众收入。</t>
    </r>
  </si>
  <si>
    <r>
      <rPr>
        <sz val="14"/>
        <rFont val="方正仿宋_GBK"/>
        <charset val="134"/>
      </rPr>
      <t>仁和区福田镇</t>
    </r>
    <r>
      <rPr>
        <sz val="14"/>
        <rFont val="Times New Roman"/>
        <charset val="134"/>
      </rPr>
      <t>2026</t>
    </r>
    <r>
      <rPr>
        <sz val="14"/>
        <rFont val="方正仿宋_GBK"/>
        <charset val="134"/>
      </rPr>
      <t>年中央财政以工代赈项目</t>
    </r>
  </si>
  <si>
    <t>5300001291486629</t>
  </si>
  <si>
    <r>
      <rPr>
        <sz val="14"/>
        <rFont val="方正仿宋_GBK"/>
        <charset val="134"/>
      </rPr>
      <t>农业社会化服务</t>
    </r>
  </si>
  <si>
    <r>
      <rPr>
        <sz val="14"/>
        <rFont val="方正仿宋_GBK"/>
        <charset val="134"/>
      </rPr>
      <t>改扩建道路</t>
    </r>
    <r>
      <rPr>
        <sz val="14"/>
        <rFont val="Times New Roman"/>
        <charset val="134"/>
      </rPr>
      <t>5.9</t>
    </r>
    <r>
      <rPr>
        <sz val="14"/>
        <rFont val="方正仿宋_GBK"/>
        <charset val="134"/>
      </rPr>
      <t>公里，路面宽</t>
    </r>
    <r>
      <rPr>
        <sz val="14"/>
        <rFont val="Times New Roman"/>
        <charset val="134"/>
      </rPr>
      <t>3.5</t>
    </r>
    <r>
      <rPr>
        <sz val="14"/>
        <rFont val="方正仿宋_GBK"/>
        <charset val="134"/>
      </rPr>
      <t>米，路基宽</t>
    </r>
    <r>
      <rPr>
        <sz val="14"/>
        <rFont val="Times New Roman"/>
        <charset val="134"/>
      </rPr>
      <t>4.0</t>
    </r>
    <r>
      <rPr>
        <sz val="14"/>
        <rFont val="方正仿宋_GBK"/>
        <charset val="134"/>
      </rPr>
      <t>米，水泥混凝土路面，混凝土水沟</t>
    </r>
    <r>
      <rPr>
        <sz val="14"/>
        <rFont val="Times New Roman"/>
        <charset val="134"/>
      </rPr>
      <t>5.9</t>
    </r>
    <r>
      <rPr>
        <sz val="14"/>
        <rFont val="方正仿宋_GBK"/>
        <charset val="134"/>
      </rPr>
      <t>公里，配套管涵、堡坎等设施。</t>
    </r>
  </si>
  <si>
    <r>
      <rPr>
        <sz val="14"/>
        <rFont val="方正仿宋_GBK"/>
        <charset val="134"/>
      </rPr>
      <t>项目建成后将解决</t>
    </r>
    <r>
      <rPr>
        <sz val="14"/>
        <rFont val="Times New Roman"/>
        <charset val="134"/>
      </rPr>
      <t>185</t>
    </r>
    <r>
      <rPr>
        <sz val="14"/>
        <rFont val="方正仿宋_GBK"/>
        <charset val="134"/>
      </rPr>
      <t>人生产运输、日常出行问题。</t>
    </r>
  </si>
  <si>
    <r>
      <rPr>
        <sz val="20"/>
        <rFont val="方正仿宋_GBK"/>
        <charset val="134"/>
      </rPr>
      <t>布德镇</t>
    </r>
  </si>
  <si>
    <r>
      <rPr>
        <sz val="14"/>
        <rFont val="方正仿宋_GBK"/>
        <charset val="134"/>
      </rPr>
      <t>布德镇民政村上易枝组荒废园地提能改造项目</t>
    </r>
  </si>
  <si>
    <t>5300001340487582</t>
  </si>
  <si>
    <r>
      <rPr>
        <sz val="14"/>
        <rFont val="方正仿宋_GBK"/>
        <charset val="134"/>
      </rPr>
      <t>农村道路建设（通村路、通户路、小型桥梁等）</t>
    </r>
  </si>
  <si>
    <r>
      <rPr>
        <sz val="14"/>
        <rFont val="方正仿宋_GBK"/>
        <charset val="134"/>
      </rPr>
      <t>区交通运输局、综合执法局、住建局</t>
    </r>
  </si>
  <si>
    <r>
      <rPr>
        <sz val="14"/>
        <rFont val="方正仿宋_GBK"/>
        <charset val="134"/>
      </rPr>
      <t>布德镇</t>
    </r>
  </si>
  <si>
    <r>
      <rPr>
        <sz val="14"/>
        <rFont val="方正仿宋_GBK"/>
        <charset val="134"/>
      </rPr>
      <t>民政村</t>
    </r>
  </si>
  <si>
    <r>
      <rPr>
        <sz val="14"/>
        <rFont val="方正仿宋_GBK"/>
        <charset val="134"/>
      </rPr>
      <t>对民政村上易枝组</t>
    </r>
    <r>
      <rPr>
        <sz val="14"/>
        <rFont val="Times New Roman"/>
        <charset val="134"/>
      </rPr>
      <t>100</t>
    </r>
    <r>
      <rPr>
        <sz val="14"/>
        <rFont val="方正仿宋_GBK"/>
        <charset val="134"/>
      </rPr>
      <t>亩集体荒废园地进行提能改造，建设</t>
    </r>
    <r>
      <rPr>
        <sz val="14"/>
        <rFont val="Times New Roman"/>
        <charset val="134"/>
      </rPr>
      <t>“</t>
    </r>
    <r>
      <rPr>
        <sz val="14"/>
        <rFont val="方正仿宋_GBK"/>
        <charset val="134"/>
      </rPr>
      <t>猪光互补</t>
    </r>
    <r>
      <rPr>
        <sz val="14"/>
        <rFont val="Times New Roman"/>
        <charset val="134"/>
      </rPr>
      <t>”</t>
    </r>
    <r>
      <rPr>
        <sz val="14"/>
        <rFont val="方正仿宋_GBK"/>
        <charset val="134"/>
      </rPr>
      <t>种养殖循环创富体。</t>
    </r>
  </si>
  <si>
    <r>
      <rPr>
        <sz val="14"/>
        <rFont val="方正仿宋_GBK"/>
        <charset val="134"/>
      </rPr>
      <t>通过流转民政村上易枝组</t>
    </r>
    <r>
      <rPr>
        <sz val="14"/>
        <rFont val="Times New Roman"/>
        <charset val="134"/>
      </rPr>
      <t>100</t>
    </r>
    <r>
      <rPr>
        <sz val="14"/>
        <rFont val="方正仿宋_GBK"/>
        <charset val="134"/>
      </rPr>
      <t>亩低效能集体土地，将其提能改造后出租予攀枝花市晟耀农业有限公司发展建设</t>
    </r>
    <r>
      <rPr>
        <sz val="14"/>
        <rFont val="Times New Roman"/>
        <charset val="134"/>
      </rPr>
      <t>5</t>
    </r>
    <r>
      <rPr>
        <sz val="14"/>
        <rFont val="方正仿宋_GBK"/>
        <charset val="134"/>
      </rPr>
      <t>万头猪光互补养殖基地，该项目能够充分发挥土地经济效益为村集体带来稳定租赁收入每年</t>
    </r>
    <r>
      <rPr>
        <sz val="14"/>
        <rFont val="Times New Roman"/>
        <charset val="134"/>
      </rPr>
      <t>13</t>
    </r>
    <r>
      <rPr>
        <sz val="14"/>
        <rFont val="方正仿宋_GBK"/>
        <charset val="134"/>
      </rPr>
      <t>万元。同时，为农户搭建多元增收路径，提供</t>
    </r>
    <r>
      <rPr>
        <sz val="14"/>
        <rFont val="Times New Roman"/>
        <charset val="134"/>
      </rPr>
      <t>20</t>
    </r>
    <r>
      <rPr>
        <sz val="14"/>
        <rFont val="方正仿宋_GBK"/>
        <charset val="134"/>
      </rPr>
      <t>个固定岗位（人均月工资超</t>
    </r>
    <r>
      <rPr>
        <sz val="14"/>
        <rFont val="Times New Roman"/>
        <charset val="134"/>
      </rPr>
      <t>5000</t>
    </r>
    <r>
      <rPr>
        <sz val="14"/>
        <rFont val="方正仿宋_GBK"/>
        <charset val="134"/>
      </rPr>
      <t>元），建设期间带动</t>
    </r>
    <r>
      <rPr>
        <sz val="14"/>
        <rFont val="Times New Roman"/>
        <charset val="134"/>
      </rPr>
      <t>100</t>
    </r>
    <r>
      <rPr>
        <sz val="14"/>
        <rFont val="方正仿宋_GBK"/>
        <charset val="134"/>
      </rPr>
      <t>余人次临时务工，增收超</t>
    </r>
    <r>
      <rPr>
        <sz val="14"/>
        <rFont val="Times New Roman"/>
        <charset val="134"/>
      </rPr>
      <t>40</t>
    </r>
    <r>
      <rPr>
        <sz val="14"/>
        <rFont val="方正仿宋_GBK"/>
        <charset val="134"/>
      </rPr>
      <t>万元，联动</t>
    </r>
    <r>
      <rPr>
        <sz val="14"/>
        <rFont val="Times New Roman"/>
        <charset val="134"/>
      </rPr>
      <t>200</t>
    </r>
    <r>
      <rPr>
        <sz val="14"/>
        <rFont val="方正仿宋_GBK"/>
        <charset val="134"/>
      </rPr>
      <t>户农户以沼液还田技术提升种养效益，每户年均增收</t>
    </r>
    <r>
      <rPr>
        <sz val="14"/>
        <rFont val="Times New Roman"/>
        <charset val="134"/>
      </rPr>
      <t>2000</t>
    </r>
    <r>
      <rPr>
        <sz val="14"/>
        <rFont val="方正仿宋_GBK"/>
        <charset val="134"/>
      </rPr>
      <t>元以上，实现稳定增收。</t>
    </r>
  </si>
  <si>
    <r>
      <rPr>
        <sz val="14"/>
        <rFont val="方正仿宋_GBK"/>
        <charset val="134"/>
      </rPr>
      <t>布德镇老村子村花地组高山蔬菜基地建设项目</t>
    </r>
  </si>
  <si>
    <t>5300001340486122</t>
  </si>
  <si>
    <r>
      <rPr>
        <sz val="14"/>
        <rFont val="方正仿宋_GBK"/>
        <charset val="134"/>
      </rPr>
      <t>区农业农村局、</t>
    </r>
    <r>
      <rPr>
        <sz val="14"/>
        <rFont val="Times New Roman"/>
        <charset val="134"/>
      </rPr>
      <t xml:space="preserve">
</t>
    </r>
    <r>
      <rPr>
        <sz val="14"/>
        <rFont val="方正仿宋_GBK"/>
        <charset val="134"/>
      </rPr>
      <t>文广旅局</t>
    </r>
  </si>
  <si>
    <r>
      <rPr>
        <sz val="14"/>
        <rFont val="方正仿宋_GBK"/>
        <charset val="134"/>
      </rPr>
      <t>老村子村</t>
    </r>
  </si>
  <si>
    <r>
      <rPr>
        <sz val="14"/>
        <rFont val="方正仿宋_GBK"/>
        <charset val="134"/>
      </rPr>
      <t>对</t>
    </r>
    <r>
      <rPr>
        <sz val="14"/>
        <rFont val="Times New Roman"/>
        <charset val="134"/>
      </rPr>
      <t>120</t>
    </r>
    <r>
      <rPr>
        <sz val="14"/>
        <rFont val="方正仿宋_GBK"/>
        <charset val="134"/>
      </rPr>
      <t>亩低效能核桃园地进行改造，移出全部果树，对土地坡度，配套堡坎等设施进行适度完善，建设蔬菜种植基地。</t>
    </r>
  </si>
  <si>
    <r>
      <rPr>
        <sz val="14"/>
        <rFont val="方正仿宋_GBK"/>
        <charset val="134"/>
      </rPr>
      <t>将低效能核桃园地进行改造，移出全部果树，打造高山蔬菜基地，蔬菜生长周期短、见效快，一年能实现多次收获和销售，经济效益显著，亩均增收约</t>
    </r>
    <r>
      <rPr>
        <sz val="14"/>
        <rFont val="Times New Roman"/>
        <charset val="134"/>
      </rPr>
      <t>2</t>
    </r>
    <r>
      <rPr>
        <sz val="14"/>
        <rFont val="方正仿宋_GBK"/>
        <charset val="134"/>
      </rPr>
      <t>万元，年收入</t>
    </r>
    <r>
      <rPr>
        <sz val="14"/>
        <rFont val="Times New Roman"/>
        <charset val="134"/>
      </rPr>
      <t>300</t>
    </r>
    <r>
      <rPr>
        <sz val="14"/>
        <rFont val="方正仿宋_GBK"/>
        <charset val="134"/>
      </rPr>
      <t>万元，扣除人工、物资等成本后，预计每年村集体收益增加</t>
    </r>
    <r>
      <rPr>
        <sz val="14"/>
        <rFont val="Times New Roman"/>
        <charset val="134"/>
      </rPr>
      <t>60</t>
    </r>
    <r>
      <rPr>
        <sz val="14"/>
        <rFont val="方正仿宋_GBK"/>
        <charset val="134"/>
      </rPr>
      <t>万元。村集体经济收益按以下标准进行分配，其中，收益的</t>
    </r>
    <r>
      <rPr>
        <sz val="14"/>
        <rFont val="Times New Roman"/>
        <charset val="134"/>
      </rPr>
      <t>40%</t>
    </r>
    <r>
      <rPr>
        <sz val="14"/>
        <rFont val="方正仿宋_GBK"/>
        <charset val="134"/>
      </rPr>
      <t>向全村</t>
    </r>
    <r>
      <rPr>
        <sz val="14"/>
        <rFont val="Times New Roman"/>
        <charset val="134"/>
      </rPr>
      <t>528</t>
    </r>
    <r>
      <rPr>
        <sz val="14"/>
        <rFont val="方正仿宋_GBK"/>
        <charset val="134"/>
      </rPr>
      <t>户</t>
    </r>
    <r>
      <rPr>
        <sz val="14"/>
        <rFont val="Times New Roman"/>
        <charset val="134"/>
      </rPr>
      <t>2258</t>
    </r>
    <r>
      <rPr>
        <sz val="14"/>
        <rFont val="方正仿宋_GBK"/>
        <charset val="134"/>
      </rPr>
      <t>人平均分配；收益的</t>
    </r>
    <r>
      <rPr>
        <sz val="14"/>
        <rFont val="Times New Roman"/>
        <charset val="134"/>
      </rPr>
      <t>20%</t>
    </r>
    <r>
      <rPr>
        <sz val="14"/>
        <rFont val="方正仿宋_GBK"/>
        <charset val="134"/>
      </rPr>
      <t>进行绩效奖励激励；</t>
    </r>
    <r>
      <rPr>
        <sz val="14"/>
        <rFont val="Times New Roman"/>
        <charset val="134"/>
      </rPr>
      <t>40%</t>
    </r>
    <r>
      <rPr>
        <sz val="14"/>
        <rFont val="方正仿宋_GBK"/>
        <charset val="134"/>
      </rPr>
      <t>用于村集体经济后续发展、脱贫户监测户等低收入群体困难帮扶、辖区范围内公益设施补短及维护。可为当地村民提供大量就业机会，预计解决</t>
    </r>
    <r>
      <rPr>
        <sz val="14"/>
        <rFont val="Times New Roman"/>
        <charset val="134"/>
      </rPr>
      <t>100</t>
    </r>
    <r>
      <rPr>
        <sz val="14"/>
        <rFont val="方正仿宋_GBK"/>
        <charset val="134"/>
      </rPr>
      <t>余个就业岗位，农户人均增收至少</t>
    </r>
    <r>
      <rPr>
        <sz val="14"/>
        <rFont val="Times New Roman"/>
        <charset val="134"/>
      </rPr>
      <t>3000</t>
    </r>
    <r>
      <rPr>
        <sz val="14"/>
        <rFont val="方正仿宋_GBK"/>
        <charset val="134"/>
      </rPr>
      <t>元</t>
    </r>
    <r>
      <rPr>
        <sz val="14"/>
        <rFont val="Times New Roman"/>
        <charset val="134"/>
      </rPr>
      <t>/</t>
    </r>
    <r>
      <rPr>
        <sz val="14"/>
        <rFont val="方正仿宋_GBK"/>
        <charset val="134"/>
      </rPr>
      <t>年。</t>
    </r>
  </si>
  <si>
    <r>
      <rPr>
        <sz val="14"/>
        <rFont val="方正仿宋_GBK"/>
        <charset val="134"/>
      </rPr>
      <t>布德镇民政村巴关河组产业发展配套项目</t>
    </r>
  </si>
  <si>
    <t>5300001344287651</t>
  </si>
  <si>
    <r>
      <rPr>
        <sz val="14"/>
        <rFont val="方正仿宋_GBK"/>
        <charset val="134"/>
      </rPr>
      <t>区农业农村局</t>
    </r>
  </si>
  <si>
    <r>
      <rPr>
        <sz val="14"/>
        <rFont val="方正仿宋_GBK"/>
        <charset val="134"/>
      </rPr>
      <t>硬化民政村巴关河组谢家厂坝至大干田道路</t>
    </r>
    <r>
      <rPr>
        <sz val="14"/>
        <rFont val="Times New Roman"/>
        <charset val="134"/>
      </rPr>
      <t>0.3</t>
    </r>
    <r>
      <rPr>
        <sz val="14"/>
        <rFont val="方正仿宋_GBK"/>
        <charset val="134"/>
      </rPr>
      <t>公里、硬化民政村巴关河组谢家厂坝至杜家湾道路</t>
    </r>
    <r>
      <rPr>
        <sz val="14"/>
        <rFont val="Times New Roman"/>
        <charset val="134"/>
      </rPr>
      <t>0.3</t>
    </r>
    <r>
      <rPr>
        <sz val="14"/>
        <rFont val="方正仿宋_GBK"/>
        <charset val="134"/>
      </rPr>
      <t>公里、硬化民政村巴关河组水井湾道路</t>
    </r>
    <r>
      <rPr>
        <sz val="14"/>
        <rFont val="Times New Roman"/>
        <charset val="134"/>
      </rPr>
      <t>0.3</t>
    </r>
    <r>
      <rPr>
        <sz val="14"/>
        <rFont val="方正仿宋_GBK"/>
        <charset val="134"/>
      </rPr>
      <t>公里、硬化民政村唐家厂坝道路</t>
    </r>
    <r>
      <rPr>
        <sz val="14"/>
        <rFont val="Times New Roman"/>
        <charset val="134"/>
      </rPr>
      <t>0.1</t>
    </r>
    <r>
      <rPr>
        <sz val="14"/>
        <rFont val="方正仿宋_GBK"/>
        <charset val="134"/>
      </rPr>
      <t>公里，路基宽</t>
    </r>
    <r>
      <rPr>
        <sz val="14"/>
        <rFont val="Times New Roman"/>
        <charset val="134"/>
      </rPr>
      <t>3.5</t>
    </r>
    <r>
      <rPr>
        <sz val="14"/>
        <rFont val="方正仿宋_GBK"/>
        <charset val="134"/>
      </rPr>
      <t>米，路面宽</t>
    </r>
    <r>
      <rPr>
        <sz val="14"/>
        <rFont val="Times New Roman"/>
        <charset val="134"/>
      </rPr>
      <t>3.0</t>
    </r>
    <r>
      <rPr>
        <sz val="14"/>
        <rFont val="方正仿宋_GBK"/>
        <charset val="134"/>
      </rPr>
      <t>米，并配套水沟；在民政村巴关河组峰子岩修建交易大棚</t>
    </r>
    <r>
      <rPr>
        <sz val="14"/>
        <rFont val="Times New Roman"/>
        <charset val="134"/>
      </rPr>
      <t>300</t>
    </r>
    <r>
      <rPr>
        <sz val="14"/>
        <rFont val="方正仿宋_GBK"/>
        <charset val="134"/>
      </rPr>
      <t>平方米。</t>
    </r>
  </si>
  <si>
    <r>
      <rPr>
        <sz val="14"/>
        <rFont val="方正仿宋_GBK"/>
        <charset val="134"/>
      </rPr>
      <t>民政村巴关河组产业发展配套项目，聚焦基础设施补短板，强化产业配套支撑，累计硬化道路</t>
    </r>
    <r>
      <rPr>
        <sz val="14"/>
        <rFont val="Times New Roman"/>
        <charset val="134"/>
      </rPr>
      <t>1.0</t>
    </r>
    <r>
      <rPr>
        <sz val="14"/>
        <rFont val="方正仿宋_GBK"/>
        <charset val="134"/>
      </rPr>
      <t>公里，解决村内道路泥泞、狭窄、排水不畅问题，直接改善巴关河组</t>
    </r>
    <r>
      <rPr>
        <sz val="14"/>
        <rFont val="Times New Roman"/>
        <charset val="134"/>
      </rPr>
      <t>85</t>
    </r>
    <r>
      <rPr>
        <sz val="14"/>
        <rFont val="方正仿宋_GBK"/>
        <charset val="134"/>
      </rPr>
      <t>户</t>
    </r>
    <r>
      <rPr>
        <sz val="14"/>
        <rFont val="Times New Roman"/>
        <charset val="134"/>
      </rPr>
      <t>280</t>
    </r>
    <r>
      <rPr>
        <sz val="14"/>
        <rFont val="方正仿宋_GBK"/>
        <charset val="134"/>
      </rPr>
      <t>人出行安全，道路的改善有效解决农产品运输难题和突破产业发展瓶颈，可持续推广人参果、仙人掌等高价值产业发展；</t>
    </r>
    <r>
      <rPr>
        <sz val="14"/>
        <rFont val="Times New Roman"/>
        <charset val="134"/>
      </rPr>
      <t>300</t>
    </r>
    <r>
      <rPr>
        <sz val="14"/>
        <rFont val="方正仿宋_GBK"/>
        <charset val="134"/>
      </rPr>
      <t>平方米交易大棚为农产品提供固定规范交易平台，实现产销高效对接，推动产业规模化发展。同时，项目壮大村集体资产，交易大棚可通过租赁创收，每年预计收取租金</t>
    </r>
    <r>
      <rPr>
        <sz val="14"/>
        <rFont val="Times New Roman"/>
        <charset val="134"/>
      </rPr>
      <t>1</t>
    </r>
    <r>
      <rPr>
        <sz val="14"/>
        <rFont val="方正仿宋_GBK"/>
        <charset val="134"/>
      </rPr>
      <t>万元，拓宽集体增收渠道。</t>
    </r>
  </si>
  <si>
    <r>
      <rPr>
        <sz val="14"/>
        <rFont val="方正仿宋_GBK"/>
        <charset val="134"/>
      </rPr>
      <t>民政村道路扩建及修复工程项目</t>
    </r>
  </si>
  <si>
    <t>5300001345555214</t>
  </si>
  <si>
    <r>
      <rPr>
        <sz val="14"/>
        <rFont val="方正仿宋_GBK"/>
        <charset val="134"/>
      </rPr>
      <t>扩建村委会环线道路，在现有道路基础上加宽</t>
    </r>
    <r>
      <rPr>
        <sz val="14"/>
        <rFont val="Times New Roman"/>
        <charset val="134"/>
      </rPr>
      <t>1</t>
    </r>
    <r>
      <rPr>
        <sz val="14"/>
        <rFont val="方正仿宋_GBK"/>
        <charset val="134"/>
      </rPr>
      <t>米至</t>
    </r>
    <r>
      <rPr>
        <sz val="14"/>
        <rFont val="Times New Roman"/>
        <charset val="134"/>
      </rPr>
      <t>3</t>
    </r>
    <r>
      <rPr>
        <sz val="14"/>
        <rFont val="方正仿宋_GBK"/>
        <charset val="134"/>
      </rPr>
      <t>米不等，总长度约</t>
    </r>
    <r>
      <rPr>
        <sz val="14"/>
        <rFont val="Times New Roman"/>
        <charset val="134"/>
      </rPr>
      <t>100</t>
    </r>
    <r>
      <rPr>
        <sz val="14"/>
        <rFont val="方正仿宋_GBK"/>
        <charset val="134"/>
      </rPr>
      <t>米；修复猛粮坪主干道破损路面约</t>
    </r>
    <r>
      <rPr>
        <sz val="14"/>
        <rFont val="Times New Roman"/>
        <charset val="134"/>
      </rPr>
      <t>600</t>
    </r>
    <r>
      <rPr>
        <sz val="14"/>
        <rFont val="方正仿宋_GBK"/>
        <charset val="134"/>
      </rPr>
      <t>平；修复下易枝组破损路面</t>
    </r>
    <r>
      <rPr>
        <sz val="14"/>
        <rFont val="Times New Roman"/>
        <charset val="134"/>
      </rPr>
      <t>150</t>
    </r>
    <r>
      <rPr>
        <sz val="14"/>
        <rFont val="方正仿宋_GBK"/>
        <charset val="134"/>
      </rPr>
      <t>平；及其它附属设施。</t>
    </r>
  </si>
  <si>
    <r>
      <rPr>
        <sz val="14"/>
        <rFont val="方正仿宋_GBK"/>
        <charset val="134"/>
      </rPr>
      <t>解决群众出行及芒果销售运输问题，促进当地农户增加收入，促进当地产业发展。</t>
    </r>
  </si>
  <si>
    <r>
      <rPr>
        <sz val="14"/>
        <rFont val="方正仿宋_GBK"/>
        <charset val="134"/>
      </rPr>
      <t>布德镇民政村污水垃圾整治项目</t>
    </r>
  </si>
  <si>
    <t>5300001345553318</t>
  </si>
  <si>
    <r>
      <rPr>
        <sz val="14"/>
        <rFont val="方正仿宋_GBK"/>
        <charset val="134"/>
      </rPr>
      <t>人居环境整治</t>
    </r>
  </si>
  <si>
    <r>
      <rPr>
        <sz val="14"/>
        <rFont val="方正仿宋_GBK"/>
        <charset val="134"/>
      </rPr>
      <t>农村污水、垃圾治理</t>
    </r>
  </si>
  <si>
    <r>
      <rPr>
        <sz val="14"/>
        <rFont val="方正仿宋_GBK"/>
        <charset val="134"/>
      </rPr>
      <t>布德镇人民政府</t>
    </r>
  </si>
  <si>
    <r>
      <rPr>
        <sz val="14"/>
        <rFont val="方正仿宋_GBK"/>
        <charset val="134"/>
      </rPr>
      <t>全村范围内根据实际情况增设垃圾亭、开展生活污水整治；对民政村民政桥至村委会沿线增加垃圾亭等设施。</t>
    </r>
  </si>
  <si>
    <r>
      <rPr>
        <sz val="14"/>
        <rFont val="方正仿宋_GBK"/>
        <charset val="134"/>
      </rPr>
      <t>解决民政村垃圾亭少，转运困难问题。</t>
    </r>
  </si>
  <si>
    <r>
      <rPr>
        <sz val="20"/>
        <rFont val="方正仿宋_GBK"/>
        <charset val="134"/>
      </rPr>
      <t>务本乡</t>
    </r>
  </si>
  <si>
    <r>
      <rPr>
        <sz val="14"/>
        <rFont val="方正仿宋_GBK"/>
        <charset val="134"/>
      </rPr>
      <t>务本乡火烧桥组至葩地组晚熟芒果基地产业道路提升改造项目</t>
    </r>
  </si>
  <si>
    <t>5300001287646574</t>
  </si>
  <si>
    <r>
      <rPr>
        <sz val="14"/>
        <rFont val="方正仿宋_GBK"/>
        <charset val="134"/>
      </rPr>
      <t>务本乡</t>
    </r>
  </si>
  <si>
    <r>
      <rPr>
        <sz val="14"/>
        <rFont val="方正仿宋_GBK"/>
        <charset val="134"/>
      </rPr>
      <t>葩地村</t>
    </r>
  </si>
  <si>
    <r>
      <rPr>
        <sz val="14"/>
        <rFont val="方正仿宋_GBK"/>
        <charset val="134"/>
      </rPr>
      <t>道路硬化</t>
    </r>
    <r>
      <rPr>
        <sz val="14"/>
        <rFont val="Times New Roman"/>
        <charset val="134"/>
      </rPr>
      <t>1.9</t>
    </r>
    <r>
      <rPr>
        <sz val="14"/>
        <rFont val="方正仿宋_GBK"/>
        <charset val="134"/>
      </rPr>
      <t>千米，路基宽</t>
    </r>
    <r>
      <rPr>
        <sz val="14"/>
        <rFont val="Times New Roman"/>
        <charset val="134"/>
      </rPr>
      <t>4.0</t>
    </r>
    <r>
      <rPr>
        <sz val="14"/>
        <rFont val="方正仿宋_GBK"/>
        <charset val="134"/>
      </rPr>
      <t>米，路面宽</t>
    </r>
    <r>
      <rPr>
        <sz val="14"/>
        <rFont val="Times New Roman"/>
        <charset val="134"/>
      </rPr>
      <t>3.5</t>
    </r>
    <r>
      <rPr>
        <sz val="14"/>
        <rFont val="方正仿宋_GBK"/>
        <charset val="134"/>
      </rPr>
      <t>米，水沟规格</t>
    </r>
    <r>
      <rPr>
        <sz val="14"/>
        <rFont val="Times New Roman"/>
        <charset val="134"/>
      </rPr>
      <t>40×40</t>
    </r>
    <r>
      <rPr>
        <sz val="14"/>
        <rFont val="方正仿宋_GBK"/>
        <charset val="134"/>
      </rPr>
      <t>厘米</t>
    </r>
  </si>
  <si>
    <r>
      <rPr>
        <sz val="14"/>
        <rFont val="方正仿宋_GBK"/>
        <charset val="134"/>
      </rPr>
      <t>火烧桥组至葩地组晚熟芒果基地产业道路提升改造项目惠及群众</t>
    </r>
    <r>
      <rPr>
        <sz val="14"/>
        <rFont val="Times New Roman"/>
        <charset val="134"/>
      </rPr>
      <t>162</t>
    </r>
    <r>
      <rPr>
        <sz val="14"/>
        <rFont val="方正仿宋_GBK"/>
        <charset val="134"/>
      </rPr>
      <t>户</t>
    </r>
    <r>
      <rPr>
        <sz val="14"/>
        <rFont val="Times New Roman"/>
        <charset val="134"/>
      </rPr>
      <t>680</t>
    </r>
    <r>
      <rPr>
        <sz val="14"/>
        <rFont val="方正仿宋_GBK"/>
        <charset val="134"/>
      </rPr>
      <t>人。项目建成后，将有效解决群众出行难题，改善</t>
    </r>
    <r>
      <rPr>
        <sz val="14"/>
        <rFont val="Times New Roman"/>
        <charset val="134"/>
      </rPr>
      <t>6000</t>
    </r>
    <r>
      <rPr>
        <sz val="14"/>
        <rFont val="方正仿宋_GBK"/>
        <charset val="134"/>
      </rPr>
      <t>多亩芒果种植及销售运输条件，降低运输成本，促进农户增收，预计每户年增收约</t>
    </r>
    <r>
      <rPr>
        <sz val="14"/>
        <rFont val="Times New Roman"/>
        <charset val="134"/>
      </rPr>
      <t>1000</t>
    </r>
    <r>
      <rPr>
        <sz val="14"/>
        <rFont val="方正仿宋_GBK"/>
        <charset val="134"/>
      </rPr>
      <t>元，进一步推动当地特色产业发展。</t>
    </r>
  </si>
  <si>
    <r>
      <rPr>
        <sz val="14"/>
        <rFont val="方正仿宋_GBK"/>
        <charset val="134"/>
      </rPr>
      <t>大黑山务格路道路加宽改造项目</t>
    </r>
  </si>
  <si>
    <t>5300001287649927</t>
  </si>
  <si>
    <r>
      <rPr>
        <sz val="14"/>
        <rFont val="方正仿宋_GBK"/>
        <charset val="134"/>
      </rPr>
      <t>大火山村</t>
    </r>
  </si>
  <si>
    <r>
      <rPr>
        <sz val="14"/>
        <rFont val="方正仿宋_GBK"/>
        <charset val="134"/>
      </rPr>
      <t>对务格路</t>
    </r>
    <r>
      <rPr>
        <sz val="14"/>
        <rFont val="Times New Roman"/>
        <charset val="134"/>
      </rPr>
      <t>11000</t>
    </r>
    <r>
      <rPr>
        <sz val="14"/>
        <rFont val="方正仿宋_GBK"/>
        <charset val="134"/>
      </rPr>
      <t>米原有道路进行加宽，原本道路路面</t>
    </r>
    <r>
      <rPr>
        <sz val="14"/>
        <rFont val="Times New Roman"/>
        <charset val="134"/>
      </rPr>
      <t>3.5</t>
    </r>
    <r>
      <rPr>
        <sz val="14"/>
        <rFont val="方正仿宋_GBK"/>
        <charset val="134"/>
      </rPr>
      <t>米宽，增加</t>
    </r>
    <r>
      <rPr>
        <sz val="14"/>
        <rFont val="Times New Roman"/>
        <charset val="134"/>
      </rPr>
      <t>30</t>
    </r>
    <r>
      <rPr>
        <sz val="14"/>
        <rFont val="方正仿宋_GBK"/>
        <charset val="134"/>
      </rPr>
      <t>处错车道，错车道有</t>
    </r>
    <r>
      <rPr>
        <sz val="14"/>
        <rFont val="Times New Roman"/>
        <charset val="134"/>
      </rPr>
      <t>7.0</t>
    </r>
    <r>
      <rPr>
        <sz val="14"/>
        <rFont val="方正仿宋_GBK"/>
        <charset val="134"/>
      </rPr>
      <t>米宽。</t>
    </r>
  </si>
  <si>
    <r>
      <rPr>
        <sz val="14"/>
        <rFont val="方正仿宋_GBK"/>
        <charset val="134"/>
      </rPr>
      <t>为认真贯彻落实市委十一届九次全会精神、区委十二届七次全会精神及群刚书记</t>
    </r>
    <r>
      <rPr>
        <sz val="14"/>
        <rFont val="Times New Roman"/>
        <charset val="134"/>
      </rPr>
      <t>8</t>
    </r>
    <r>
      <rPr>
        <sz val="14"/>
        <rFont val="方正仿宋_GBK"/>
        <charset val="134"/>
      </rPr>
      <t>月</t>
    </r>
    <r>
      <rPr>
        <sz val="14"/>
        <rFont val="Times New Roman"/>
        <charset val="134"/>
      </rPr>
      <t>14</t>
    </r>
    <r>
      <rPr>
        <sz val="14"/>
        <rFont val="方正仿宋_GBK"/>
        <charset val="134"/>
      </rPr>
      <t>日调研务本乡的精神，按照</t>
    </r>
    <r>
      <rPr>
        <sz val="14"/>
        <rFont val="Times New Roman"/>
        <charset val="134"/>
      </rPr>
      <t>“</t>
    </r>
    <r>
      <rPr>
        <sz val="14"/>
        <rFont val="方正仿宋_GBK"/>
        <charset val="134"/>
      </rPr>
      <t>文化铸魂、生态固本、旅康一体、融合共兴</t>
    </r>
    <r>
      <rPr>
        <sz val="14"/>
        <rFont val="Times New Roman"/>
        <charset val="134"/>
      </rPr>
      <t>”</t>
    </r>
    <r>
      <rPr>
        <sz val="14"/>
        <rFont val="方正仿宋_GBK"/>
        <charset val="134"/>
      </rPr>
      <t>的发展思路，发挥好北部生态休闲旅游示范片的定位，对务格路大黑山景区道路加宽，项目建成后将有效解决当地群众出行难题，改善当地芒果、核桃等特色产业销售运输条件，降低运输成本，促进农户增收，促进特色优质农产品供给；同时缓解大黑山游客进山出山的通行压力，为下一步开发建设大黑山奠定先行基础，促进当地旅游业的发展，反哺农户增收。</t>
    </r>
  </si>
  <si>
    <r>
      <rPr>
        <sz val="14"/>
        <rFont val="方正仿宋_GBK"/>
        <charset val="134"/>
      </rPr>
      <t>务本乡火烧桥组蓝凤养殖场至民主水库产业道路项目</t>
    </r>
  </si>
  <si>
    <t>5300001287666189</t>
  </si>
  <si>
    <r>
      <rPr>
        <sz val="14"/>
        <rFont val="方正仿宋_GBK"/>
        <charset val="134"/>
      </rPr>
      <t>道路硬化</t>
    </r>
    <r>
      <rPr>
        <sz val="14"/>
        <rFont val="Times New Roman"/>
        <charset val="134"/>
      </rPr>
      <t>3000</t>
    </r>
    <r>
      <rPr>
        <sz val="14"/>
        <rFont val="方正仿宋_GBK"/>
        <charset val="134"/>
      </rPr>
      <t>米，路基宽</t>
    </r>
    <r>
      <rPr>
        <sz val="14"/>
        <rFont val="Times New Roman"/>
        <charset val="134"/>
      </rPr>
      <t>4.0</t>
    </r>
    <r>
      <rPr>
        <sz val="14"/>
        <rFont val="方正仿宋_GBK"/>
        <charset val="134"/>
      </rPr>
      <t>米，路面宽</t>
    </r>
    <r>
      <rPr>
        <sz val="14"/>
        <rFont val="Times New Roman"/>
        <charset val="134"/>
      </rPr>
      <t>3.5</t>
    </r>
    <r>
      <rPr>
        <sz val="14"/>
        <rFont val="方正仿宋_GBK"/>
        <charset val="134"/>
      </rPr>
      <t>米，水沟规格</t>
    </r>
    <r>
      <rPr>
        <sz val="14"/>
        <rFont val="Times New Roman"/>
        <charset val="134"/>
      </rPr>
      <t>40×40</t>
    </r>
    <r>
      <rPr>
        <sz val="14"/>
        <rFont val="方正仿宋_GBK"/>
        <charset val="134"/>
      </rPr>
      <t>厘米</t>
    </r>
  </si>
  <si>
    <r>
      <rPr>
        <sz val="14"/>
        <rFont val="方正仿宋_GBK"/>
        <charset val="134"/>
      </rPr>
      <t>务本乡火烧桥组蓝凤养殖场至民主水库产业道路项目惠及群众</t>
    </r>
    <r>
      <rPr>
        <sz val="14"/>
        <rFont val="Times New Roman"/>
        <charset val="134"/>
      </rPr>
      <t>35</t>
    </r>
    <r>
      <rPr>
        <sz val="14"/>
        <rFont val="方正仿宋_GBK"/>
        <charset val="134"/>
      </rPr>
      <t>户</t>
    </r>
    <r>
      <rPr>
        <sz val="14"/>
        <rFont val="Times New Roman"/>
        <charset val="134"/>
      </rPr>
      <t>128</t>
    </r>
    <r>
      <rPr>
        <sz val="14"/>
        <rFont val="方正仿宋_GBK"/>
        <charset val="134"/>
      </rPr>
      <t>人。项目建成后，将有效解决群众出行难题，改善</t>
    </r>
    <r>
      <rPr>
        <sz val="14"/>
        <rFont val="Times New Roman"/>
        <charset val="134"/>
      </rPr>
      <t>1400</t>
    </r>
    <r>
      <rPr>
        <sz val="14"/>
        <rFont val="方正仿宋_GBK"/>
        <charset val="134"/>
      </rPr>
      <t>多亩芒果种植及销售运输条件，降低运输成本，促进农户增收，预计每户年增收约</t>
    </r>
    <r>
      <rPr>
        <sz val="14"/>
        <rFont val="Times New Roman"/>
        <charset val="134"/>
      </rPr>
      <t>2000</t>
    </r>
    <r>
      <rPr>
        <sz val="14"/>
        <rFont val="方正仿宋_GBK"/>
        <charset val="134"/>
      </rPr>
      <t>元，助力特色晚熟芒果产业提质增效。</t>
    </r>
  </si>
  <si>
    <r>
      <rPr>
        <sz val="14"/>
        <rFont val="方正仿宋_GBK"/>
        <charset val="134"/>
      </rPr>
      <t>务本乡垭口村河邹路产业道路项目</t>
    </r>
  </si>
  <si>
    <t>5300001287669213</t>
  </si>
  <si>
    <r>
      <rPr>
        <sz val="14"/>
        <rFont val="方正仿宋_GBK"/>
        <charset val="134"/>
      </rPr>
      <t>垭口村</t>
    </r>
  </si>
  <si>
    <r>
      <rPr>
        <sz val="14"/>
        <rFont val="方正仿宋_GBK"/>
        <charset val="134"/>
      </rPr>
      <t>道路硬化</t>
    </r>
    <r>
      <rPr>
        <sz val="14"/>
        <rFont val="Times New Roman"/>
        <charset val="134"/>
      </rPr>
      <t>700</t>
    </r>
    <r>
      <rPr>
        <sz val="14"/>
        <rFont val="方正仿宋_GBK"/>
        <charset val="134"/>
      </rPr>
      <t>米，路面宽</t>
    </r>
    <r>
      <rPr>
        <sz val="14"/>
        <rFont val="Times New Roman"/>
        <charset val="134"/>
      </rPr>
      <t>3.0</t>
    </r>
    <r>
      <rPr>
        <sz val="14"/>
        <rFont val="方正仿宋_GBK"/>
        <charset val="134"/>
      </rPr>
      <t>米，路基宽</t>
    </r>
    <r>
      <rPr>
        <sz val="14"/>
        <rFont val="Times New Roman"/>
        <charset val="134"/>
      </rPr>
      <t>3.5</t>
    </r>
    <r>
      <rPr>
        <sz val="14"/>
        <rFont val="方正仿宋_GBK"/>
        <charset val="134"/>
      </rPr>
      <t>米，水沟规格</t>
    </r>
    <r>
      <rPr>
        <sz val="14"/>
        <rFont val="Times New Roman"/>
        <charset val="134"/>
      </rPr>
      <t>40×40</t>
    </r>
    <r>
      <rPr>
        <sz val="14"/>
        <rFont val="方正仿宋_GBK"/>
        <charset val="134"/>
      </rPr>
      <t>厘米。</t>
    </r>
  </si>
  <si>
    <r>
      <rPr>
        <sz val="14"/>
        <rFont val="方正仿宋_GBK"/>
        <charset val="134"/>
      </rPr>
      <t>河邹路产业道路项目惠及群众</t>
    </r>
    <r>
      <rPr>
        <sz val="14"/>
        <rFont val="Times New Roman"/>
        <charset val="134"/>
      </rPr>
      <t>34</t>
    </r>
    <r>
      <rPr>
        <sz val="14"/>
        <rFont val="方正仿宋_GBK"/>
        <charset val="134"/>
      </rPr>
      <t>户</t>
    </r>
    <r>
      <rPr>
        <sz val="14"/>
        <rFont val="Times New Roman"/>
        <charset val="134"/>
      </rPr>
      <t>112</t>
    </r>
    <r>
      <rPr>
        <sz val="14"/>
        <rFont val="方正仿宋_GBK"/>
        <charset val="134"/>
      </rPr>
      <t>人，其中监测户</t>
    </r>
    <r>
      <rPr>
        <sz val="14"/>
        <rFont val="Times New Roman"/>
        <charset val="134"/>
      </rPr>
      <t>1</t>
    </r>
    <r>
      <rPr>
        <sz val="14"/>
        <rFont val="方正仿宋_GBK"/>
        <charset val="134"/>
      </rPr>
      <t>户</t>
    </r>
    <r>
      <rPr>
        <sz val="14"/>
        <rFont val="Times New Roman"/>
        <charset val="134"/>
      </rPr>
      <t>3</t>
    </r>
    <r>
      <rPr>
        <sz val="14"/>
        <rFont val="方正仿宋_GBK"/>
        <charset val="134"/>
      </rPr>
      <t>人。项目建成后，将有效解决群众出行难题，改善</t>
    </r>
    <r>
      <rPr>
        <sz val="14"/>
        <rFont val="Times New Roman"/>
        <charset val="134"/>
      </rPr>
      <t>2000</t>
    </r>
    <r>
      <rPr>
        <sz val="14"/>
        <rFont val="方正仿宋_GBK"/>
        <charset val="134"/>
      </rPr>
      <t>多亩芒果销售运输条件，减少运输过程中的损耗，提升芒果品质，降低运输成本，促进农户增收，预计每户年增收约</t>
    </r>
    <r>
      <rPr>
        <sz val="14"/>
        <rFont val="Times New Roman"/>
        <charset val="134"/>
      </rPr>
      <t>1000</t>
    </r>
    <r>
      <rPr>
        <sz val="14"/>
        <rFont val="方正仿宋_GBK"/>
        <charset val="134"/>
      </rPr>
      <t>元，助力特色晚熟芒果产业提质增效。</t>
    </r>
  </si>
  <si>
    <r>
      <rPr>
        <sz val="14"/>
        <rFont val="方正仿宋_GBK"/>
        <charset val="134"/>
      </rPr>
      <t>务本乡晚熟芒果新品种改良项目</t>
    </r>
  </si>
  <si>
    <t>5300001287701023</t>
  </si>
  <si>
    <r>
      <rPr>
        <sz val="14"/>
        <rFont val="方正仿宋_GBK"/>
        <charset val="134"/>
      </rPr>
      <t>建立</t>
    </r>
    <r>
      <rPr>
        <sz val="14"/>
        <rFont val="Times New Roman"/>
        <charset val="134"/>
      </rPr>
      <t>50</t>
    </r>
    <r>
      <rPr>
        <sz val="14"/>
        <rFont val="方正仿宋_GBK"/>
        <charset val="134"/>
      </rPr>
      <t>亩品种改良地块，引进芒果新品种进行改良</t>
    </r>
  </si>
  <si>
    <r>
      <rPr>
        <sz val="14"/>
        <rFont val="方正仿宋_GBK"/>
        <charset val="134"/>
      </rPr>
      <t>该项目受益群众为葩地村全体群众，预计受益人数</t>
    </r>
    <r>
      <rPr>
        <sz val="14"/>
        <rFont val="Times New Roman"/>
        <charset val="134"/>
      </rPr>
      <t>800</t>
    </r>
    <r>
      <rPr>
        <sz val="14"/>
        <rFont val="方正仿宋_GBK"/>
        <charset val="134"/>
      </rPr>
      <t>人。项目建成后将解决葩地村葩地组和坳口组芒果品种单一、价格低、农民收入低等问题，促进当地农户增加收入，进一步推动当地特色产业发展。</t>
    </r>
  </si>
  <si>
    <r>
      <rPr>
        <sz val="14"/>
        <rFont val="方正仿宋_GBK"/>
        <charset val="134"/>
      </rPr>
      <t>务本乡向阳大堰改造项目</t>
    </r>
  </si>
  <si>
    <t>5300001287703059</t>
  </si>
  <si>
    <r>
      <rPr>
        <sz val="14"/>
        <rFont val="方正仿宋_GBK"/>
        <charset val="134"/>
      </rPr>
      <t>三面光改造长</t>
    </r>
    <r>
      <rPr>
        <sz val="14"/>
        <rFont val="Times New Roman"/>
        <charset val="134"/>
      </rPr>
      <t>3000</t>
    </r>
    <r>
      <rPr>
        <sz val="14"/>
        <rFont val="方正仿宋_GBK"/>
        <charset val="134"/>
      </rPr>
      <t>米，水沟规格</t>
    </r>
    <r>
      <rPr>
        <sz val="14"/>
        <rFont val="Times New Roman"/>
        <charset val="134"/>
      </rPr>
      <t>50×50</t>
    </r>
    <r>
      <rPr>
        <sz val="14"/>
        <rFont val="方正仿宋_GBK"/>
        <charset val="134"/>
      </rPr>
      <t>厘米</t>
    </r>
  </si>
  <si>
    <r>
      <rPr>
        <sz val="14"/>
        <rFont val="方正仿宋_GBK"/>
        <charset val="134"/>
      </rPr>
      <t>向阳大堰改造项目惠及群众</t>
    </r>
    <r>
      <rPr>
        <sz val="14"/>
        <rFont val="Times New Roman"/>
        <charset val="134"/>
      </rPr>
      <t>110</t>
    </r>
    <r>
      <rPr>
        <sz val="14"/>
        <rFont val="方正仿宋_GBK"/>
        <charset val="134"/>
      </rPr>
      <t>户</t>
    </r>
    <r>
      <rPr>
        <sz val="14"/>
        <rFont val="Times New Roman"/>
        <charset val="134"/>
      </rPr>
      <t>380</t>
    </r>
    <r>
      <rPr>
        <sz val="14"/>
        <rFont val="方正仿宋_GBK"/>
        <charset val="134"/>
      </rPr>
      <t>人，其中脱贫户</t>
    </r>
    <r>
      <rPr>
        <sz val="14"/>
        <rFont val="Times New Roman"/>
        <charset val="134"/>
      </rPr>
      <t>3</t>
    </r>
    <r>
      <rPr>
        <sz val="14"/>
        <rFont val="方正仿宋_GBK"/>
        <charset val="134"/>
      </rPr>
      <t>户</t>
    </r>
    <r>
      <rPr>
        <sz val="14"/>
        <rFont val="Times New Roman"/>
        <charset val="134"/>
      </rPr>
      <t>10</t>
    </r>
    <r>
      <rPr>
        <sz val="14"/>
        <rFont val="方正仿宋_GBK"/>
        <charset val="134"/>
      </rPr>
      <t>人，监测户</t>
    </r>
    <r>
      <rPr>
        <sz val="14"/>
        <rFont val="Times New Roman"/>
        <charset val="134"/>
      </rPr>
      <t>2</t>
    </r>
    <r>
      <rPr>
        <sz val="14"/>
        <rFont val="方正仿宋_GBK"/>
        <charset val="134"/>
      </rPr>
      <t>户</t>
    </r>
    <r>
      <rPr>
        <sz val="14"/>
        <rFont val="Times New Roman"/>
        <charset val="134"/>
      </rPr>
      <t>8</t>
    </r>
    <r>
      <rPr>
        <sz val="14"/>
        <rFont val="方正仿宋_GBK"/>
        <charset val="134"/>
      </rPr>
      <t>人。项目建成后，将有效解决</t>
    </r>
    <r>
      <rPr>
        <sz val="14"/>
        <rFont val="Times New Roman"/>
        <charset val="134"/>
      </rPr>
      <t>9000</t>
    </r>
    <r>
      <rPr>
        <sz val="14"/>
        <rFont val="方正仿宋_GBK"/>
        <charset val="134"/>
      </rPr>
      <t>多亩生产用水问题，促进农户增收，预计每户年增收约</t>
    </r>
    <r>
      <rPr>
        <sz val="14"/>
        <rFont val="Times New Roman"/>
        <charset val="134"/>
      </rPr>
      <t>2000</t>
    </r>
    <r>
      <rPr>
        <sz val="14"/>
        <rFont val="方正仿宋_GBK"/>
        <charset val="134"/>
      </rPr>
      <t>元，进一步推动当地特色产业发展。</t>
    </r>
  </si>
  <si>
    <r>
      <rPr>
        <sz val="14"/>
        <rFont val="方正仿宋_GBK"/>
        <charset val="134"/>
      </rPr>
      <t>火烧桥组一罗路后段产业道路硬化改造项目</t>
    </r>
  </si>
  <si>
    <t>5300001287672324</t>
  </si>
  <si>
    <r>
      <rPr>
        <sz val="14"/>
        <rFont val="方正仿宋_GBK"/>
        <charset val="134"/>
      </rPr>
      <t>道路硬化</t>
    </r>
    <r>
      <rPr>
        <sz val="14"/>
        <rFont val="Times New Roman"/>
        <charset val="134"/>
      </rPr>
      <t>1000</t>
    </r>
    <r>
      <rPr>
        <sz val="14"/>
        <rFont val="方正仿宋_GBK"/>
        <charset val="134"/>
      </rPr>
      <t>米，路基宽</t>
    </r>
    <r>
      <rPr>
        <sz val="14"/>
        <rFont val="Times New Roman"/>
        <charset val="134"/>
      </rPr>
      <t>4.0</t>
    </r>
    <r>
      <rPr>
        <sz val="14"/>
        <rFont val="方正仿宋_GBK"/>
        <charset val="134"/>
      </rPr>
      <t>米，路面宽</t>
    </r>
    <r>
      <rPr>
        <sz val="14"/>
        <rFont val="Times New Roman"/>
        <charset val="134"/>
      </rPr>
      <t>3.5</t>
    </r>
    <r>
      <rPr>
        <sz val="14"/>
        <rFont val="方正仿宋_GBK"/>
        <charset val="134"/>
      </rPr>
      <t>米，水沟规格</t>
    </r>
    <r>
      <rPr>
        <sz val="14"/>
        <rFont val="Times New Roman"/>
        <charset val="134"/>
      </rPr>
      <t>40×40</t>
    </r>
    <r>
      <rPr>
        <sz val="14"/>
        <rFont val="方正仿宋_GBK"/>
        <charset val="134"/>
      </rPr>
      <t>厘米</t>
    </r>
  </si>
  <si>
    <r>
      <rPr>
        <sz val="14"/>
        <rFont val="方正仿宋_GBK"/>
        <charset val="134"/>
      </rPr>
      <t>火烧桥组一罗路后段产业道路硬化改造项目惠及群众</t>
    </r>
    <r>
      <rPr>
        <sz val="14"/>
        <rFont val="Times New Roman"/>
        <charset val="134"/>
      </rPr>
      <t>20</t>
    </r>
    <r>
      <rPr>
        <sz val="14"/>
        <rFont val="方正仿宋_GBK"/>
        <charset val="134"/>
      </rPr>
      <t>户</t>
    </r>
    <r>
      <rPr>
        <sz val="14"/>
        <rFont val="Times New Roman"/>
        <charset val="134"/>
      </rPr>
      <t>73</t>
    </r>
    <r>
      <rPr>
        <sz val="14"/>
        <rFont val="方正仿宋_GBK"/>
        <charset val="134"/>
      </rPr>
      <t>人。项目建成后，将有效解决群众出行难题，改善芒果种植及销售运输条件，降低运输成本，促进农户增收，预计每户年增收约</t>
    </r>
    <r>
      <rPr>
        <sz val="14"/>
        <rFont val="Times New Roman"/>
        <charset val="134"/>
      </rPr>
      <t>2000</t>
    </r>
    <r>
      <rPr>
        <sz val="14"/>
        <rFont val="方正仿宋_GBK"/>
        <charset val="134"/>
      </rPr>
      <t>元，助力特色芒果产业提质增效。</t>
    </r>
  </si>
  <si>
    <r>
      <rPr>
        <sz val="14"/>
        <rFont val="方正仿宋_GBK"/>
        <charset val="134"/>
      </rPr>
      <t>务本乡垭口村张家垭口机耕道项目</t>
    </r>
  </si>
  <si>
    <t>5300001287676221</t>
  </si>
  <si>
    <r>
      <rPr>
        <sz val="14"/>
        <rFont val="方正仿宋_GBK"/>
        <charset val="134"/>
      </rPr>
      <t>修建道路</t>
    </r>
    <r>
      <rPr>
        <sz val="14"/>
        <rFont val="Times New Roman"/>
        <charset val="134"/>
      </rPr>
      <t>1000</t>
    </r>
    <r>
      <rPr>
        <sz val="14"/>
        <rFont val="方正仿宋_GBK"/>
        <charset val="134"/>
      </rPr>
      <t>米，路面宽</t>
    </r>
    <r>
      <rPr>
        <sz val="14"/>
        <rFont val="Times New Roman"/>
        <charset val="134"/>
      </rPr>
      <t>3.5</t>
    </r>
    <r>
      <rPr>
        <sz val="14"/>
        <rFont val="方正仿宋_GBK"/>
        <charset val="134"/>
      </rPr>
      <t>米。</t>
    </r>
  </si>
  <si>
    <r>
      <rPr>
        <sz val="14"/>
        <rFont val="方正仿宋_GBK"/>
        <charset val="134"/>
      </rPr>
      <t>解决群众出行及芒果销售运输问题，促进当地农户增加收入，促进当地产业发展</t>
    </r>
  </si>
  <si>
    <r>
      <rPr>
        <sz val="14"/>
        <rFont val="方正仿宋_GBK"/>
        <charset val="134"/>
      </rPr>
      <t>寒坡岭组生产用水水池建设项目</t>
    </r>
  </si>
  <si>
    <t>5300001287712064</t>
  </si>
  <si>
    <r>
      <rPr>
        <sz val="14"/>
        <rFont val="方正仿宋_GBK"/>
        <charset val="134"/>
      </rPr>
      <t>建设容量</t>
    </r>
    <r>
      <rPr>
        <sz val="14"/>
        <rFont val="Times New Roman"/>
        <charset val="134"/>
      </rPr>
      <t>50</t>
    </r>
    <r>
      <rPr>
        <sz val="14"/>
        <rFont val="方正仿宋_GBK"/>
        <charset val="134"/>
      </rPr>
      <t>立方米的蓄水池，扬程</t>
    </r>
    <r>
      <rPr>
        <sz val="14"/>
        <rFont val="Times New Roman"/>
        <charset val="134"/>
      </rPr>
      <t>150</t>
    </r>
    <r>
      <rPr>
        <sz val="14"/>
        <rFont val="方正仿宋_GBK"/>
        <charset val="134"/>
      </rPr>
      <t>米的提灌设施，安装</t>
    </r>
    <r>
      <rPr>
        <sz val="14"/>
        <rFont val="Times New Roman"/>
        <charset val="134"/>
      </rPr>
      <t>DN50</t>
    </r>
    <r>
      <rPr>
        <sz val="14"/>
        <rFont val="方正仿宋_GBK"/>
        <charset val="134"/>
      </rPr>
      <t>镀锌管道</t>
    </r>
    <r>
      <rPr>
        <sz val="14"/>
        <rFont val="Times New Roman"/>
        <charset val="134"/>
      </rPr>
      <t>1000</t>
    </r>
    <r>
      <rPr>
        <sz val="14"/>
        <rFont val="方正仿宋_GBK"/>
        <charset val="134"/>
      </rPr>
      <t>米，修建</t>
    </r>
    <r>
      <rPr>
        <sz val="14"/>
        <rFont val="Times New Roman"/>
        <charset val="134"/>
      </rPr>
      <t>10</t>
    </r>
    <r>
      <rPr>
        <sz val="14"/>
        <rFont val="方正仿宋_GBK"/>
        <charset val="134"/>
      </rPr>
      <t>平方米泵房</t>
    </r>
  </si>
  <si>
    <r>
      <rPr>
        <sz val="14"/>
        <rFont val="方正仿宋_GBK"/>
        <charset val="134"/>
      </rPr>
      <t>寒坡岭组生产用水水池建设项目惠及群众</t>
    </r>
    <r>
      <rPr>
        <sz val="14"/>
        <rFont val="Times New Roman"/>
        <charset val="134"/>
      </rPr>
      <t>20</t>
    </r>
    <r>
      <rPr>
        <sz val="14"/>
        <rFont val="方正仿宋_GBK"/>
        <charset val="134"/>
      </rPr>
      <t>户</t>
    </r>
    <r>
      <rPr>
        <sz val="14"/>
        <rFont val="Times New Roman"/>
        <charset val="134"/>
      </rPr>
      <t>75</t>
    </r>
    <r>
      <rPr>
        <sz val="14"/>
        <rFont val="方正仿宋_GBK"/>
        <charset val="134"/>
      </rPr>
      <t>人，其中脱贫户</t>
    </r>
    <r>
      <rPr>
        <sz val="14"/>
        <rFont val="Times New Roman"/>
        <charset val="134"/>
      </rPr>
      <t>14</t>
    </r>
    <r>
      <rPr>
        <sz val="14"/>
        <rFont val="方正仿宋_GBK"/>
        <charset val="134"/>
      </rPr>
      <t>户</t>
    </r>
    <r>
      <rPr>
        <sz val="14"/>
        <rFont val="Times New Roman"/>
        <charset val="134"/>
      </rPr>
      <t>39</t>
    </r>
    <r>
      <rPr>
        <sz val="14"/>
        <rFont val="方正仿宋_GBK"/>
        <charset val="134"/>
      </rPr>
      <t>人，监测户</t>
    </r>
    <r>
      <rPr>
        <sz val="14"/>
        <rFont val="Times New Roman"/>
        <charset val="134"/>
      </rPr>
      <t>1</t>
    </r>
    <r>
      <rPr>
        <sz val="14"/>
        <rFont val="方正仿宋_GBK"/>
        <charset val="134"/>
      </rPr>
      <t>户</t>
    </r>
    <r>
      <rPr>
        <sz val="14"/>
        <rFont val="Times New Roman"/>
        <charset val="134"/>
      </rPr>
      <t>4</t>
    </r>
    <r>
      <rPr>
        <sz val="14"/>
        <rFont val="方正仿宋_GBK"/>
        <charset val="134"/>
      </rPr>
      <t>人。项目建成后，将有效解决周围农户生产用水问题，改善芒果种植条件，降低灌溉成本，促进农户增收，预计每户年增收约</t>
    </r>
    <r>
      <rPr>
        <sz val="14"/>
        <rFont val="Times New Roman"/>
        <charset val="134"/>
      </rPr>
      <t>2000</t>
    </r>
    <r>
      <rPr>
        <sz val="14"/>
        <rFont val="方正仿宋_GBK"/>
        <charset val="134"/>
      </rPr>
      <t>元，助力特色芒果产业提质增效。</t>
    </r>
  </si>
  <si>
    <r>
      <rPr>
        <sz val="14"/>
        <rFont val="方正仿宋_GBK"/>
        <charset val="134"/>
      </rPr>
      <t>乌拉村长山组万安路道路硬化项目</t>
    </r>
  </si>
  <si>
    <t>5300001287683273</t>
  </si>
  <si>
    <r>
      <rPr>
        <sz val="14"/>
        <rFont val="方正仿宋_GBK"/>
        <charset val="134"/>
      </rPr>
      <t>乌拉村</t>
    </r>
  </si>
  <si>
    <r>
      <rPr>
        <sz val="14"/>
        <rFont val="方正仿宋_GBK"/>
        <charset val="134"/>
      </rPr>
      <t>道路硬化</t>
    </r>
    <r>
      <rPr>
        <sz val="14"/>
        <rFont val="Times New Roman"/>
        <charset val="134"/>
      </rPr>
      <t>1500</t>
    </r>
    <r>
      <rPr>
        <sz val="14"/>
        <rFont val="方正仿宋_GBK"/>
        <charset val="134"/>
      </rPr>
      <t>米，路基宽</t>
    </r>
    <r>
      <rPr>
        <sz val="14"/>
        <rFont val="Times New Roman"/>
        <charset val="134"/>
      </rPr>
      <t>3.5</t>
    </r>
    <r>
      <rPr>
        <sz val="14"/>
        <rFont val="方正仿宋_GBK"/>
        <charset val="134"/>
      </rPr>
      <t>米，路面宽</t>
    </r>
    <r>
      <rPr>
        <sz val="14"/>
        <rFont val="Times New Roman"/>
        <charset val="134"/>
      </rPr>
      <t>3.0</t>
    </r>
    <r>
      <rPr>
        <sz val="14"/>
        <rFont val="方正仿宋_GBK"/>
        <charset val="134"/>
      </rPr>
      <t>米</t>
    </r>
  </si>
  <si>
    <r>
      <rPr>
        <sz val="14"/>
        <rFont val="方正仿宋_GBK"/>
        <charset val="134"/>
      </rPr>
      <t>乌拉村长山组万安路道路硬化项目惠及群众</t>
    </r>
    <r>
      <rPr>
        <sz val="14"/>
        <rFont val="Times New Roman"/>
        <charset val="134"/>
      </rPr>
      <t>54</t>
    </r>
    <r>
      <rPr>
        <sz val="14"/>
        <rFont val="方正仿宋_GBK"/>
        <charset val="134"/>
      </rPr>
      <t>户</t>
    </r>
    <r>
      <rPr>
        <sz val="14"/>
        <rFont val="Times New Roman"/>
        <charset val="134"/>
      </rPr>
      <t>170</t>
    </r>
    <r>
      <rPr>
        <sz val="14"/>
        <rFont val="方正仿宋_GBK"/>
        <charset val="134"/>
      </rPr>
      <t>人，其中监测户</t>
    </r>
    <r>
      <rPr>
        <sz val="14"/>
        <rFont val="Times New Roman"/>
        <charset val="134"/>
      </rPr>
      <t>1</t>
    </r>
    <r>
      <rPr>
        <sz val="14"/>
        <rFont val="方正仿宋_GBK"/>
        <charset val="134"/>
      </rPr>
      <t>户</t>
    </r>
    <r>
      <rPr>
        <sz val="14"/>
        <rFont val="Times New Roman"/>
        <charset val="134"/>
      </rPr>
      <t>2</t>
    </r>
    <r>
      <rPr>
        <sz val="14"/>
        <rFont val="方正仿宋_GBK"/>
        <charset val="134"/>
      </rPr>
      <t>人。项目建成后，将有效解决群众出行难题，改善芒果、樱桃、油桃等产业种植及销售运输条件，降低运输成本，促进农户增收，预计每户年增收约</t>
    </r>
    <r>
      <rPr>
        <sz val="14"/>
        <rFont val="Times New Roman"/>
        <charset val="134"/>
      </rPr>
      <t>2000</t>
    </r>
    <r>
      <rPr>
        <sz val="14"/>
        <rFont val="方正仿宋_GBK"/>
        <charset val="134"/>
      </rPr>
      <t>元，进一步推动当地特色产业发展。</t>
    </r>
  </si>
  <si>
    <r>
      <rPr>
        <sz val="14"/>
        <rFont val="方正仿宋_GBK"/>
        <charset val="134"/>
      </rPr>
      <t>葩地村龙塘堰改造项目</t>
    </r>
  </si>
  <si>
    <t>5300001287714628</t>
  </si>
  <si>
    <r>
      <rPr>
        <sz val="14"/>
        <rFont val="方正仿宋_GBK"/>
        <charset val="134"/>
      </rPr>
      <t>三面光改造长</t>
    </r>
    <r>
      <rPr>
        <sz val="14"/>
        <rFont val="Times New Roman"/>
        <charset val="134"/>
      </rPr>
      <t>600</t>
    </r>
    <r>
      <rPr>
        <sz val="14"/>
        <rFont val="方正仿宋_GBK"/>
        <charset val="134"/>
      </rPr>
      <t>米，水沟规格</t>
    </r>
    <r>
      <rPr>
        <sz val="14"/>
        <rFont val="Times New Roman"/>
        <charset val="134"/>
      </rPr>
      <t>30×30</t>
    </r>
    <r>
      <rPr>
        <sz val="14"/>
        <rFont val="方正仿宋_GBK"/>
        <charset val="134"/>
      </rPr>
      <t>厘米</t>
    </r>
  </si>
  <si>
    <r>
      <rPr>
        <sz val="14"/>
        <rFont val="方正仿宋_GBK"/>
        <charset val="134"/>
      </rPr>
      <t>葩地村龙塘堰改造项目惠及群众</t>
    </r>
    <r>
      <rPr>
        <sz val="14"/>
        <rFont val="Times New Roman"/>
        <charset val="134"/>
      </rPr>
      <t>17</t>
    </r>
    <r>
      <rPr>
        <sz val="14"/>
        <rFont val="方正仿宋_GBK"/>
        <charset val="134"/>
      </rPr>
      <t>户</t>
    </r>
    <r>
      <rPr>
        <sz val="14"/>
        <rFont val="Times New Roman"/>
        <charset val="134"/>
      </rPr>
      <t>62</t>
    </r>
    <r>
      <rPr>
        <sz val="14"/>
        <rFont val="方正仿宋_GBK"/>
        <charset val="134"/>
      </rPr>
      <t>人。项目建成后，将有效解决周围农户生产用水问题，促进当地农户增加收入，预计每户年增收约</t>
    </r>
    <r>
      <rPr>
        <sz val="14"/>
        <rFont val="Times New Roman"/>
        <charset val="134"/>
      </rPr>
      <t>1500</t>
    </r>
    <r>
      <rPr>
        <sz val="14"/>
        <rFont val="方正仿宋_GBK"/>
        <charset val="134"/>
      </rPr>
      <t>元，进一步推动当地特色产业发展。</t>
    </r>
  </si>
  <si>
    <r>
      <rPr>
        <sz val="14"/>
        <rFont val="方正仿宋_GBK"/>
        <charset val="134"/>
      </rPr>
      <t>葩地村拗口三堰改造项目</t>
    </r>
  </si>
  <si>
    <t>5300001287716061</t>
  </si>
  <si>
    <r>
      <rPr>
        <sz val="14"/>
        <rFont val="方正仿宋_GBK"/>
        <charset val="134"/>
      </rPr>
      <t>葩地村拗口三堰改造项目，惠及坳口组、葩地组群众</t>
    </r>
    <r>
      <rPr>
        <sz val="14"/>
        <rFont val="Times New Roman"/>
        <charset val="134"/>
      </rPr>
      <t>150</t>
    </r>
    <r>
      <rPr>
        <sz val="14"/>
        <rFont val="方正仿宋_GBK"/>
        <charset val="134"/>
      </rPr>
      <t>户</t>
    </r>
    <r>
      <rPr>
        <sz val="14"/>
        <rFont val="Times New Roman"/>
        <charset val="134"/>
      </rPr>
      <t>480</t>
    </r>
    <r>
      <rPr>
        <sz val="14"/>
        <rFont val="方正仿宋_GBK"/>
        <charset val="134"/>
      </rPr>
      <t>人。项目建成后，将有效解决周围农户生产用水问题，促进当地农户增加收入，预计每户年增收约</t>
    </r>
    <r>
      <rPr>
        <sz val="14"/>
        <rFont val="Times New Roman"/>
        <charset val="134"/>
      </rPr>
      <t>1000</t>
    </r>
    <r>
      <rPr>
        <sz val="14"/>
        <rFont val="方正仿宋_GBK"/>
        <charset val="134"/>
      </rPr>
      <t>元，进一步推动当地特色产业发展。</t>
    </r>
  </si>
  <si>
    <r>
      <rPr>
        <sz val="14"/>
        <rFont val="方正仿宋_GBK"/>
        <charset val="134"/>
      </rPr>
      <t>向阳村产业路硬化改造项目</t>
    </r>
  </si>
  <si>
    <t>5300001287685250</t>
  </si>
  <si>
    <r>
      <rPr>
        <sz val="14"/>
        <rFont val="方正仿宋_GBK"/>
        <charset val="134"/>
      </rPr>
      <t>道路硬化</t>
    </r>
    <r>
      <rPr>
        <sz val="14"/>
        <rFont val="Times New Roman"/>
        <charset val="134"/>
      </rPr>
      <t>1500</t>
    </r>
    <r>
      <rPr>
        <sz val="14"/>
        <rFont val="方正仿宋_GBK"/>
        <charset val="134"/>
      </rPr>
      <t>米，路面宽</t>
    </r>
    <r>
      <rPr>
        <sz val="14"/>
        <rFont val="Times New Roman"/>
        <charset val="134"/>
      </rPr>
      <t>3.5</t>
    </r>
    <r>
      <rPr>
        <sz val="14"/>
        <rFont val="方正仿宋_GBK"/>
        <charset val="134"/>
      </rPr>
      <t>米，水沟规格</t>
    </r>
    <r>
      <rPr>
        <sz val="14"/>
        <rFont val="Times New Roman"/>
        <charset val="134"/>
      </rPr>
      <t>40×40</t>
    </r>
    <r>
      <rPr>
        <sz val="14"/>
        <rFont val="方正仿宋_GBK"/>
        <charset val="134"/>
      </rPr>
      <t>厘米</t>
    </r>
  </si>
  <si>
    <r>
      <rPr>
        <sz val="14"/>
        <rFont val="方正仿宋_GBK"/>
        <charset val="134"/>
      </rPr>
      <t>向阳村产业路硬化改造项目惠及群众</t>
    </r>
    <r>
      <rPr>
        <sz val="14"/>
        <rFont val="Times New Roman"/>
        <charset val="134"/>
      </rPr>
      <t>33</t>
    </r>
    <r>
      <rPr>
        <sz val="14"/>
        <rFont val="方正仿宋_GBK"/>
        <charset val="134"/>
      </rPr>
      <t>户</t>
    </r>
    <r>
      <rPr>
        <sz val="14"/>
        <rFont val="Times New Roman"/>
        <charset val="134"/>
      </rPr>
      <t>119</t>
    </r>
    <r>
      <rPr>
        <sz val="14"/>
        <rFont val="方正仿宋_GBK"/>
        <charset val="134"/>
      </rPr>
      <t>人。项目建成后，将有效解决群众出行难题，改善芒果种植及销售运输条件，降低运输成本，促进农户增收，预计每户年增收约</t>
    </r>
    <r>
      <rPr>
        <sz val="14"/>
        <rFont val="Times New Roman"/>
        <charset val="134"/>
      </rPr>
      <t>2000</t>
    </r>
    <r>
      <rPr>
        <sz val="14"/>
        <rFont val="方正仿宋_GBK"/>
        <charset val="134"/>
      </rPr>
      <t>元，助力特色芒果产业提质增效。</t>
    </r>
  </si>
  <si>
    <r>
      <rPr>
        <sz val="14"/>
        <rFont val="方正仿宋_GBK"/>
        <charset val="134"/>
      </rPr>
      <t>半坡至坳口环线道路硬化改造项目</t>
    </r>
  </si>
  <si>
    <t>5300001287686935</t>
  </si>
  <si>
    <r>
      <rPr>
        <sz val="14"/>
        <rFont val="方正仿宋_GBK"/>
        <charset val="134"/>
      </rPr>
      <t>道路硬化</t>
    </r>
    <r>
      <rPr>
        <sz val="14"/>
        <rFont val="Times New Roman"/>
        <charset val="134"/>
      </rPr>
      <t>600</t>
    </r>
    <r>
      <rPr>
        <sz val="14"/>
        <rFont val="方正仿宋_GBK"/>
        <charset val="134"/>
      </rPr>
      <t>米，路基宽</t>
    </r>
    <r>
      <rPr>
        <sz val="14"/>
        <rFont val="Times New Roman"/>
        <charset val="134"/>
      </rPr>
      <t>4.0</t>
    </r>
    <r>
      <rPr>
        <sz val="14"/>
        <rFont val="方正仿宋_GBK"/>
        <charset val="134"/>
      </rPr>
      <t>米，路面宽</t>
    </r>
    <r>
      <rPr>
        <sz val="14"/>
        <rFont val="Times New Roman"/>
        <charset val="134"/>
      </rPr>
      <t>3.5</t>
    </r>
    <r>
      <rPr>
        <sz val="14"/>
        <rFont val="方正仿宋_GBK"/>
        <charset val="134"/>
      </rPr>
      <t>米，水沟规格</t>
    </r>
    <r>
      <rPr>
        <sz val="14"/>
        <rFont val="Times New Roman"/>
        <charset val="134"/>
      </rPr>
      <t>40×40</t>
    </r>
    <r>
      <rPr>
        <sz val="14"/>
        <rFont val="方正仿宋_GBK"/>
        <charset val="134"/>
      </rPr>
      <t>厘米</t>
    </r>
  </si>
  <si>
    <r>
      <rPr>
        <sz val="14"/>
        <rFont val="方正仿宋_GBK"/>
        <charset val="134"/>
      </rPr>
      <t>半坡至坳口环线道路硬化改造项目惠及群众</t>
    </r>
    <r>
      <rPr>
        <sz val="14"/>
        <rFont val="Times New Roman"/>
        <charset val="134"/>
      </rPr>
      <t>92</t>
    </r>
    <r>
      <rPr>
        <sz val="14"/>
        <rFont val="方正仿宋_GBK"/>
        <charset val="134"/>
      </rPr>
      <t>户</t>
    </r>
    <r>
      <rPr>
        <sz val="14"/>
        <rFont val="Times New Roman"/>
        <charset val="134"/>
      </rPr>
      <t>306</t>
    </r>
    <r>
      <rPr>
        <sz val="14"/>
        <rFont val="方正仿宋_GBK"/>
        <charset val="134"/>
      </rPr>
      <t>人。项目建成后，将有效解决群众出行难题，改善芒果种植及销售运输条件，降低运输成本，促进农户增收，预计每户年增收约</t>
    </r>
    <r>
      <rPr>
        <sz val="14"/>
        <rFont val="Times New Roman"/>
        <charset val="134"/>
      </rPr>
      <t>1000</t>
    </r>
    <r>
      <rPr>
        <sz val="14"/>
        <rFont val="方正仿宋_GBK"/>
        <charset val="134"/>
      </rPr>
      <t>元，助力特色芒果产业提质增效。</t>
    </r>
  </si>
  <si>
    <r>
      <rPr>
        <sz val="14"/>
        <rFont val="方正仿宋_GBK"/>
        <charset val="134"/>
      </rPr>
      <t>秧田沟山坪塘整治项目</t>
    </r>
  </si>
  <si>
    <t>5300001287718160</t>
  </si>
  <si>
    <r>
      <rPr>
        <sz val="14"/>
        <rFont val="方正仿宋_GBK"/>
        <charset val="134"/>
      </rPr>
      <t>对秧田沟山坪塘大坝整治，更换放水闸，排洪沟整治</t>
    </r>
    <r>
      <rPr>
        <sz val="14"/>
        <rFont val="Times New Roman"/>
        <charset val="134"/>
      </rPr>
      <t>300</t>
    </r>
    <r>
      <rPr>
        <sz val="14"/>
        <rFont val="方正仿宋_GBK"/>
        <charset val="134"/>
      </rPr>
      <t>米，淤泥清除</t>
    </r>
    <r>
      <rPr>
        <sz val="14"/>
        <rFont val="Times New Roman"/>
        <charset val="134"/>
      </rPr>
      <t>10000</t>
    </r>
    <r>
      <rPr>
        <sz val="14"/>
        <rFont val="方正仿宋_GBK"/>
        <charset val="134"/>
      </rPr>
      <t>立方米</t>
    </r>
  </si>
  <si>
    <r>
      <rPr>
        <sz val="14"/>
        <rFont val="方正仿宋_GBK"/>
        <charset val="134"/>
      </rPr>
      <t>秧田沟山坪塘整治项目惠及群众</t>
    </r>
    <r>
      <rPr>
        <sz val="14"/>
        <rFont val="Times New Roman"/>
        <charset val="134"/>
      </rPr>
      <t>30</t>
    </r>
    <r>
      <rPr>
        <sz val="14"/>
        <rFont val="方正仿宋_GBK"/>
        <charset val="134"/>
      </rPr>
      <t>户</t>
    </r>
    <r>
      <rPr>
        <sz val="14"/>
        <rFont val="Times New Roman"/>
        <charset val="134"/>
      </rPr>
      <t>120</t>
    </r>
    <r>
      <rPr>
        <sz val="14"/>
        <rFont val="方正仿宋_GBK"/>
        <charset val="134"/>
      </rPr>
      <t>人。项目建成后，将有效解决</t>
    </r>
    <r>
      <rPr>
        <sz val="14"/>
        <rFont val="Times New Roman"/>
        <charset val="134"/>
      </rPr>
      <t>1000</t>
    </r>
    <r>
      <rPr>
        <sz val="14"/>
        <rFont val="方正仿宋_GBK"/>
        <charset val="134"/>
      </rPr>
      <t>亩生产用地用水问题，促进当地农户增加收入，预计每户年增收约</t>
    </r>
    <r>
      <rPr>
        <sz val="14"/>
        <rFont val="Times New Roman"/>
        <charset val="134"/>
      </rPr>
      <t>3000</t>
    </r>
    <r>
      <rPr>
        <sz val="14"/>
        <rFont val="方正仿宋_GBK"/>
        <charset val="134"/>
      </rPr>
      <t>元，进一步推动当地特色产业发展。</t>
    </r>
  </si>
  <si>
    <r>
      <rPr>
        <sz val="14"/>
        <rFont val="方正仿宋_GBK"/>
        <charset val="134"/>
      </rPr>
      <t>水井湾堰改造项目</t>
    </r>
  </si>
  <si>
    <t>5300001287719676</t>
  </si>
  <si>
    <r>
      <rPr>
        <sz val="14"/>
        <rFont val="方正仿宋_GBK"/>
        <charset val="134"/>
      </rPr>
      <t>三面光改造长</t>
    </r>
    <r>
      <rPr>
        <sz val="14"/>
        <rFont val="Times New Roman"/>
        <charset val="134"/>
      </rPr>
      <t>1500</t>
    </r>
    <r>
      <rPr>
        <sz val="14"/>
        <rFont val="方正仿宋_GBK"/>
        <charset val="134"/>
      </rPr>
      <t>米，水沟规格</t>
    </r>
    <r>
      <rPr>
        <sz val="14"/>
        <rFont val="Times New Roman"/>
        <charset val="134"/>
      </rPr>
      <t>30×40</t>
    </r>
    <r>
      <rPr>
        <sz val="14"/>
        <rFont val="方正仿宋_GBK"/>
        <charset val="134"/>
      </rPr>
      <t>厘米</t>
    </r>
  </si>
  <si>
    <r>
      <rPr>
        <sz val="14"/>
        <rFont val="方正仿宋_GBK"/>
        <charset val="134"/>
      </rPr>
      <t>水井湾堰改造项目，惠及坳口组、葩地组群众</t>
    </r>
    <r>
      <rPr>
        <sz val="14"/>
        <rFont val="Times New Roman"/>
        <charset val="134"/>
      </rPr>
      <t>32</t>
    </r>
    <r>
      <rPr>
        <sz val="14"/>
        <rFont val="方正仿宋_GBK"/>
        <charset val="134"/>
      </rPr>
      <t>户</t>
    </r>
    <r>
      <rPr>
        <sz val="14"/>
        <rFont val="Times New Roman"/>
        <charset val="134"/>
      </rPr>
      <t>104</t>
    </r>
    <r>
      <rPr>
        <sz val="14"/>
        <rFont val="方正仿宋_GBK"/>
        <charset val="134"/>
      </rPr>
      <t>人。项目建成后，将有效解决周围农户生产用水问题，促进当地农户增加收入，预计每户年增收约</t>
    </r>
    <r>
      <rPr>
        <sz val="14"/>
        <rFont val="Times New Roman"/>
        <charset val="134"/>
      </rPr>
      <t>1000</t>
    </r>
    <r>
      <rPr>
        <sz val="14"/>
        <rFont val="方正仿宋_GBK"/>
        <charset val="134"/>
      </rPr>
      <t>元，进一步推动当地特色产业发展。</t>
    </r>
  </si>
  <si>
    <r>
      <rPr>
        <sz val="14"/>
        <rFont val="方正仿宋_GBK"/>
        <charset val="134"/>
      </rPr>
      <t>务本乡葩地村果业包装共富工坊</t>
    </r>
  </si>
  <si>
    <t>5300001344849849</t>
  </si>
  <si>
    <r>
      <rPr>
        <sz val="14"/>
        <rFont val="方正仿宋_GBK"/>
        <charset val="134"/>
      </rPr>
      <t>建设一个集果袋生产、销售为一体的专业化果袋生产厂，包括新建挡土墙、场地平整及硬化，新建生产车间，设备采购安装（购置国内先进的果袋生产线</t>
    </r>
    <r>
      <rPr>
        <sz val="14"/>
        <rFont val="Times New Roman"/>
        <charset val="134"/>
      </rPr>
      <t>2</t>
    </r>
    <r>
      <rPr>
        <sz val="14"/>
        <rFont val="方正仿宋_GBK"/>
        <charset val="134"/>
      </rPr>
      <t>条，以及配套的供电、供水、环保设备）。</t>
    </r>
  </si>
  <si>
    <r>
      <rPr>
        <sz val="14"/>
        <rFont val="方正仿宋_GBK"/>
        <charset val="134"/>
      </rPr>
      <t>项目建成后资产移交村集体经济组织，由村集体经济组织统一管理运营。与外部企业达成协议，采用保底</t>
    </r>
    <r>
      <rPr>
        <sz val="14"/>
        <rFont val="Times New Roman"/>
        <charset val="134"/>
      </rPr>
      <t>+</t>
    </r>
    <r>
      <rPr>
        <sz val="14"/>
        <rFont val="方正仿宋_GBK"/>
        <charset val="134"/>
      </rPr>
      <t>分红模式合作，由该企业负责经营。村集体每年收取</t>
    </r>
    <r>
      <rPr>
        <sz val="14"/>
        <rFont val="Times New Roman"/>
        <charset val="134"/>
      </rPr>
      <t>8</t>
    </r>
    <r>
      <rPr>
        <sz val="14"/>
        <rFont val="方正仿宋_GBK"/>
        <charset val="134"/>
      </rPr>
      <t>万元租金，预计每年果袋可产生</t>
    </r>
    <r>
      <rPr>
        <sz val="14"/>
        <rFont val="Times New Roman"/>
        <charset val="134"/>
      </rPr>
      <t>40</t>
    </r>
    <r>
      <rPr>
        <sz val="14"/>
        <rFont val="方正仿宋_GBK"/>
        <charset val="134"/>
      </rPr>
      <t>万元收益，村集体可分红</t>
    </r>
    <r>
      <rPr>
        <sz val="14"/>
        <rFont val="Times New Roman"/>
        <charset val="134"/>
      </rPr>
      <t>12</t>
    </r>
    <r>
      <rPr>
        <sz val="14"/>
        <rFont val="方正仿宋_GBK"/>
        <charset val="134"/>
      </rPr>
      <t>万元，每年村集体经济组织可获</t>
    </r>
    <r>
      <rPr>
        <sz val="14"/>
        <rFont val="Times New Roman"/>
        <charset val="134"/>
      </rPr>
      <t>20</t>
    </r>
    <r>
      <rPr>
        <sz val="14"/>
        <rFont val="方正仿宋_GBK"/>
        <charset val="134"/>
      </rPr>
      <t>万元收益。将推动以葩地村为中心，辐射带动桐子林镇金河村及红果彝族乡花地村等周边行政村水果产业全链条发展，受益农户</t>
    </r>
    <r>
      <rPr>
        <sz val="14"/>
        <rFont val="Times New Roman"/>
        <charset val="134"/>
      </rPr>
      <t>2000</t>
    </r>
    <r>
      <rPr>
        <sz val="14"/>
        <rFont val="方正仿宋_GBK"/>
        <charset val="134"/>
      </rPr>
      <t>户以上，进一步降低种植户生产成本，增加务工就业岗位</t>
    </r>
    <r>
      <rPr>
        <sz val="14"/>
        <rFont val="Times New Roman"/>
        <charset val="134"/>
      </rPr>
      <t>10</t>
    </r>
    <r>
      <rPr>
        <sz val="14"/>
        <rFont val="方正仿宋_GBK"/>
        <charset val="134"/>
      </rPr>
      <t>余个。</t>
    </r>
  </si>
  <si>
    <r>
      <rPr>
        <sz val="14"/>
        <rFont val="方正仿宋_GBK"/>
        <charset val="134"/>
      </rPr>
      <t>葩地组干田湾芒果交易分拣场地建设项目</t>
    </r>
  </si>
  <si>
    <t>5300001287721432</t>
  </si>
  <si>
    <r>
      <rPr>
        <sz val="14"/>
        <rFont val="方正仿宋_GBK"/>
        <charset val="134"/>
      </rPr>
      <t>建设</t>
    </r>
    <r>
      <rPr>
        <sz val="14"/>
        <rFont val="Times New Roman"/>
        <charset val="134"/>
      </rPr>
      <t>600</t>
    </r>
    <r>
      <rPr>
        <sz val="14"/>
        <rFont val="方正仿宋_GBK"/>
        <charset val="134"/>
      </rPr>
      <t>平方米分拣场地，搭设彩钢大棚</t>
    </r>
    <r>
      <rPr>
        <sz val="14"/>
        <rFont val="Times New Roman"/>
        <charset val="134"/>
      </rPr>
      <t>600</t>
    </r>
    <r>
      <rPr>
        <sz val="14"/>
        <rFont val="方正仿宋_GBK"/>
        <charset val="134"/>
      </rPr>
      <t>平方米</t>
    </r>
  </si>
  <si>
    <r>
      <rPr>
        <sz val="14"/>
        <rFont val="方正仿宋_GBK"/>
        <charset val="134"/>
      </rPr>
      <t>葩地组干田湾芒果交易分拣场地建设项目惠及群众</t>
    </r>
    <r>
      <rPr>
        <sz val="14"/>
        <rFont val="Times New Roman"/>
        <charset val="134"/>
      </rPr>
      <t>24</t>
    </r>
    <r>
      <rPr>
        <sz val="14"/>
        <rFont val="方正仿宋_GBK"/>
        <charset val="134"/>
      </rPr>
      <t>户</t>
    </r>
    <r>
      <rPr>
        <sz val="14"/>
        <rFont val="Times New Roman"/>
        <charset val="134"/>
      </rPr>
      <t>96</t>
    </r>
    <r>
      <rPr>
        <sz val="14"/>
        <rFont val="方正仿宋_GBK"/>
        <charset val="134"/>
      </rPr>
      <t>人。项目建成后，将有效解决周围群众无芒果销售包装场地的问题，降低运输成本，促进当地农户增加收入，预计每户年增收约</t>
    </r>
    <r>
      <rPr>
        <sz val="14"/>
        <rFont val="Times New Roman"/>
        <charset val="134"/>
      </rPr>
      <t>1000</t>
    </r>
    <r>
      <rPr>
        <sz val="14"/>
        <rFont val="方正仿宋_GBK"/>
        <charset val="134"/>
      </rPr>
      <t>元，进一步推动当地特色产业发展。</t>
    </r>
  </si>
  <si>
    <r>
      <rPr>
        <sz val="14"/>
        <rFont val="方正仿宋_GBK"/>
        <charset val="134"/>
      </rPr>
      <t>寒坡岭脱贫户产业道路改造项目</t>
    </r>
  </si>
  <si>
    <t>5300001287689181</t>
  </si>
  <si>
    <r>
      <rPr>
        <sz val="14"/>
        <rFont val="方正仿宋_GBK"/>
        <charset val="134"/>
      </rPr>
      <t>道路硬化</t>
    </r>
    <r>
      <rPr>
        <sz val="14"/>
        <rFont val="Times New Roman"/>
        <charset val="134"/>
      </rPr>
      <t>1500</t>
    </r>
    <r>
      <rPr>
        <sz val="14"/>
        <rFont val="方正仿宋_GBK"/>
        <charset val="134"/>
      </rPr>
      <t>米，路基宽</t>
    </r>
    <r>
      <rPr>
        <sz val="14"/>
        <rFont val="Times New Roman"/>
        <charset val="134"/>
      </rPr>
      <t>3.5</t>
    </r>
    <r>
      <rPr>
        <sz val="14"/>
        <rFont val="方正仿宋_GBK"/>
        <charset val="134"/>
      </rPr>
      <t>米，路面宽</t>
    </r>
    <r>
      <rPr>
        <sz val="14"/>
        <rFont val="Times New Roman"/>
        <charset val="134"/>
      </rPr>
      <t>3</t>
    </r>
    <r>
      <rPr>
        <sz val="14"/>
        <rFont val="方正仿宋_GBK"/>
        <charset val="134"/>
      </rPr>
      <t>米，水沟规格</t>
    </r>
    <r>
      <rPr>
        <sz val="14"/>
        <rFont val="Times New Roman"/>
        <charset val="134"/>
      </rPr>
      <t>30×30</t>
    </r>
    <r>
      <rPr>
        <sz val="14"/>
        <rFont val="方正仿宋_GBK"/>
        <charset val="134"/>
      </rPr>
      <t>厘米</t>
    </r>
  </si>
  <si>
    <r>
      <rPr>
        <sz val="14"/>
        <rFont val="方正仿宋_GBK"/>
        <charset val="134"/>
      </rPr>
      <t>寒坡岭脱贫户产业道路改造项目惠及群众</t>
    </r>
    <r>
      <rPr>
        <sz val="14"/>
        <rFont val="Times New Roman"/>
        <charset val="134"/>
      </rPr>
      <t>20</t>
    </r>
    <r>
      <rPr>
        <sz val="14"/>
        <rFont val="方正仿宋_GBK"/>
        <charset val="134"/>
      </rPr>
      <t>户</t>
    </r>
    <r>
      <rPr>
        <sz val="14"/>
        <rFont val="Times New Roman"/>
        <charset val="134"/>
      </rPr>
      <t>75</t>
    </r>
    <r>
      <rPr>
        <sz val="14"/>
        <rFont val="方正仿宋_GBK"/>
        <charset val="134"/>
      </rPr>
      <t>人，其中脱贫户</t>
    </r>
    <r>
      <rPr>
        <sz val="14"/>
        <rFont val="Times New Roman"/>
        <charset val="134"/>
      </rPr>
      <t>14</t>
    </r>
    <r>
      <rPr>
        <sz val="14"/>
        <rFont val="方正仿宋_GBK"/>
        <charset val="134"/>
      </rPr>
      <t>户</t>
    </r>
    <r>
      <rPr>
        <sz val="14"/>
        <rFont val="Times New Roman"/>
        <charset val="134"/>
      </rPr>
      <t>39</t>
    </r>
    <r>
      <rPr>
        <sz val="14"/>
        <rFont val="方正仿宋_GBK"/>
        <charset val="134"/>
      </rPr>
      <t>人，监测户</t>
    </r>
    <r>
      <rPr>
        <sz val="14"/>
        <rFont val="Times New Roman"/>
        <charset val="134"/>
      </rPr>
      <t>1</t>
    </r>
    <r>
      <rPr>
        <sz val="14"/>
        <rFont val="方正仿宋_GBK"/>
        <charset val="134"/>
      </rPr>
      <t>户</t>
    </r>
    <r>
      <rPr>
        <sz val="14"/>
        <rFont val="Times New Roman"/>
        <charset val="134"/>
      </rPr>
      <t>4</t>
    </r>
    <r>
      <rPr>
        <sz val="14"/>
        <rFont val="方正仿宋_GBK"/>
        <charset val="134"/>
      </rPr>
      <t>人。项目建成后，将有效改善芒果等产业种植及销售运输条件，降低运输成本，促进农户增收，预计每户年增收约</t>
    </r>
    <r>
      <rPr>
        <sz val="14"/>
        <rFont val="Times New Roman"/>
        <charset val="134"/>
      </rPr>
      <t>1000</t>
    </r>
    <r>
      <rPr>
        <sz val="14"/>
        <rFont val="方正仿宋_GBK"/>
        <charset val="134"/>
      </rPr>
      <t>元，助力特色芒果产业提质增效。</t>
    </r>
  </si>
  <si>
    <r>
      <rPr>
        <sz val="14"/>
        <rFont val="方正仿宋_GBK"/>
        <charset val="134"/>
      </rPr>
      <t>大火山村飞机湾组产业道路硬化项目</t>
    </r>
  </si>
  <si>
    <t>5300001287692632</t>
  </si>
  <si>
    <r>
      <rPr>
        <sz val="14"/>
        <rFont val="Times New Roman"/>
        <charset val="134"/>
      </rPr>
      <t>3500</t>
    </r>
    <r>
      <rPr>
        <sz val="14"/>
        <rFont val="方正仿宋_GBK"/>
        <charset val="134"/>
      </rPr>
      <t>米社道及农户密集区产业道路硬化，路面宽</t>
    </r>
    <r>
      <rPr>
        <sz val="14"/>
        <rFont val="Times New Roman"/>
        <charset val="134"/>
      </rPr>
      <t>3.0</t>
    </r>
    <r>
      <rPr>
        <sz val="14"/>
        <rFont val="方正仿宋_GBK"/>
        <charset val="134"/>
      </rPr>
      <t>米，路基宽</t>
    </r>
    <r>
      <rPr>
        <sz val="14"/>
        <rFont val="Times New Roman"/>
        <charset val="134"/>
      </rPr>
      <t>3.5</t>
    </r>
    <r>
      <rPr>
        <sz val="14"/>
        <rFont val="方正仿宋_GBK"/>
        <charset val="134"/>
      </rPr>
      <t>米</t>
    </r>
  </si>
  <si>
    <r>
      <rPr>
        <sz val="14"/>
        <rFont val="方正仿宋_GBK"/>
        <charset val="134"/>
      </rPr>
      <t>大火山村飞机湾组产业道路硬化项目惠及群众</t>
    </r>
    <r>
      <rPr>
        <sz val="14"/>
        <rFont val="Times New Roman"/>
        <charset val="134"/>
      </rPr>
      <t>40</t>
    </r>
    <r>
      <rPr>
        <sz val="14"/>
        <rFont val="方正仿宋_GBK"/>
        <charset val="134"/>
      </rPr>
      <t>户</t>
    </r>
    <r>
      <rPr>
        <sz val="14"/>
        <rFont val="Times New Roman"/>
        <charset val="134"/>
      </rPr>
      <t>170</t>
    </r>
    <r>
      <rPr>
        <sz val="14"/>
        <rFont val="方正仿宋_GBK"/>
        <charset val="134"/>
      </rPr>
      <t>人。项目建成后，将有效改善芒果、玉米、核桃等产业种植及销售运输条件，降低运输成本，促进农户增收，预计每户年增收约</t>
    </r>
    <r>
      <rPr>
        <sz val="14"/>
        <rFont val="Times New Roman"/>
        <charset val="134"/>
      </rPr>
      <t>1000</t>
    </r>
    <r>
      <rPr>
        <sz val="14"/>
        <rFont val="方正仿宋_GBK"/>
        <charset val="134"/>
      </rPr>
      <t>元，进一步推动当地特色产业发展。</t>
    </r>
  </si>
  <si>
    <r>
      <rPr>
        <sz val="14"/>
        <rFont val="方正仿宋_GBK"/>
        <charset val="134"/>
      </rPr>
      <t>沟口组清岗林至寒家村道路硬化项目</t>
    </r>
  </si>
  <si>
    <t>5300001287694537</t>
  </si>
  <si>
    <r>
      <rPr>
        <sz val="14"/>
        <rFont val="方正仿宋_GBK"/>
        <charset val="134"/>
      </rPr>
      <t>沟口组清岗林至寒家村道路硬化项目惠及群众</t>
    </r>
    <r>
      <rPr>
        <sz val="14"/>
        <rFont val="Times New Roman"/>
        <charset val="134"/>
      </rPr>
      <t>98</t>
    </r>
    <r>
      <rPr>
        <sz val="14"/>
        <rFont val="方正仿宋_GBK"/>
        <charset val="134"/>
      </rPr>
      <t>户</t>
    </r>
    <r>
      <rPr>
        <sz val="14"/>
        <rFont val="Times New Roman"/>
        <charset val="134"/>
      </rPr>
      <t>295</t>
    </r>
    <r>
      <rPr>
        <sz val="14"/>
        <rFont val="方正仿宋_GBK"/>
        <charset val="134"/>
      </rPr>
      <t>人，其中脱贫户</t>
    </r>
    <r>
      <rPr>
        <sz val="14"/>
        <rFont val="Times New Roman"/>
        <charset val="134"/>
      </rPr>
      <t>1</t>
    </r>
    <r>
      <rPr>
        <sz val="14"/>
        <rFont val="方正仿宋_GBK"/>
        <charset val="134"/>
      </rPr>
      <t>户</t>
    </r>
    <r>
      <rPr>
        <sz val="14"/>
        <rFont val="Times New Roman"/>
        <charset val="134"/>
      </rPr>
      <t>3</t>
    </r>
    <r>
      <rPr>
        <sz val="14"/>
        <rFont val="方正仿宋_GBK"/>
        <charset val="134"/>
      </rPr>
      <t>人，监测户</t>
    </r>
    <r>
      <rPr>
        <sz val="14"/>
        <rFont val="Times New Roman"/>
        <charset val="134"/>
      </rPr>
      <t>2</t>
    </r>
    <r>
      <rPr>
        <sz val="14"/>
        <rFont val="方正仿宋_GBK"/>
        <charset val="134"/>
      </rPr>
      <t>户</t>
    </r>
    <r>
      <rPr>
        <sz val="14"/>
        <rFont val="Times New Roman"/>
        <charset val="134"/>
      </rPr>
      <t>3</t>
    </r>
    <r>
      <rPr>
        <sz val="14"/>
        <rFont val="方正仿宋_GBK"/>
        <charset val="134"/>
      </rPr>
      <t>人。项目建成后，将有效解决群众出行难题，改善芒果种植及销售运输条件，降低运输成本，促进农户增收，预计每户年增收约</t>
    </r>
    <r>
      <rPr>
        <sz val="14"/>
        <rFont val="Times New Roman"/>
        <charset val="134"/>
      </rPr>
      <t>1500</t>
    </r>
    <r>
      <rPr>
        <sz val="14"/>
        <rFont val="方正仿宋_GBK"/>
        <charset val="134"/>
      </rPr>
      <t>元，助力特色芒果产业提质增效。</t>
    </r>
  </si>
  <si>
    <r>
      <rPr>
        <sz val="14"/>
        <rFont val="方正仿宋_GBK"/>
        <charset val="134"/>
      </rPr>
      <t>务本乡桃花谷道路亮化工程</t>
    </r>
  </si>
  <si>
    <t>5300001287653684</t>
  </si>
  <si>
    <r>
      <rPr>
        <sz val="14"/>
        <rFont val="方正仿宋_GBK"/>
        <charset val="134"/>
      </rPr>
      <t>农村公共服务</t>
    </r>
  </si>
  <si>
    <r>
      <rPr>
        <sz val="14"/>
        <rFont val="方正仿宋_GBK"/>
        <charset val="134"/>
      </rPr>
      <t>公共照明设施</t>
    </r>
  </si>
  <si>
    <r>
      <rPr>
        <sz val="14"/>
        <color theme="1"/>
        <rFont val="方正仿宋_GBK"/>
        <charset val="134"/>
      </rPr>
      <t>务本乡人民政府</t>
    </r>
  </si>
  <si>
    <r>
      <rPr>
        <sz val="14"/>
        <color theme="1"/>
        <rFont val="方正仿宋_GBK"/>
        <charset val="134"/>
      </rPr>
      <t>乌拉村</t>
    </r>
  </si>
  <si>
    <r>
      <rPr>
        <sz val="14"/>
        <rFont val="方正仿宋_GBK"/>
        <charset val="134"/>
      </rPr>
      <t>对桃花谷沿线进行路灯安装，</t>
    </r>
    <r>
      <rPr>
        <sz val="14"/>
        <rFont val="Times New Roman"/>
        <charset val="134"/>
      </rPr>
      <t>A</t>
    </r>
    <r>
      <rPr>
        <sz val="14"/>
        <rFont val="方正仿宋_GBK"/>
        <charset val="134"/>
      </rPr>
      <t>线从长山埂到罗家马口，</t>
    </r>
    <r>
      <rPr>
        <sz val="14"/>
        <rFont val="Times New Roman"/>
        <charset val="134"/>
      </rPr>
      <t>B</t>
    </r>
    <r>
      <rPr>
        <sz val="14"/>
        <rFont val="方正仿宋_GBK"/>
        <charset val="134"/>
      </rPr>
      <t>线从食宿站岔路口到谭家坡，共计</t>
    </r>
    <r>
      <rPr>
        <sz val="14"/>
        <rFont val="Times New Roman"/>
        <charset val="134"/>
      </rPr>
      <t>8000</t>
    </r>
    <r>
      <rPr>
        <sz val="14"/>
        <rFont val="方正仿宋_GBK"/>
        <charset val="134"/>
      </rPr>
      <t>米，农贸市场露天场地安装少量路灯，预计共安装</t>
    </r>
    <r>
      <rPr>
        <sz val="14"/>
        <rFont val="Times New Roman"/>
        <charset val="134"/>
      </rPr>
      <t>160</t>
    </r>
    <r>
      <rPr>
        <sz val="14"/>
        <rFont val="方正仿宋_GBK"/>
        <charset val="134"/>
      </rPr>
      <t>盏路灯；新建停车场</t>
    </r>
    <r>
      <rPr>
        <sz val="14"/>
        <rFont val="Times New Roman"/>
        <charset val="134"/>
      </rPr>
      <t>2</t>
    </r>
    <r>
      <rPr>
        <sz val="14"/>
        <rFont val="方正仿宋_GBK"/>
        <charset val="134"/>
      </rPr>
      <t>处。</t>
    </r>
  </si>
  <si>
    <r>
      <t>为认真贯彻落实市委十一届九次全会精神、区委十二届七次全会精神及群刚书记</t>
    </r>
    <r>
      <rPr>
        <sz val="14"/>
        <rFont val="Times New Roman"/>
        <charset val="134"/>
      </rPr>
      <t>8</t>
    </r>
    <r>
      <rPr>
        <sz val="14"/>
        <rFont val="方正仿宋_GBK"/>
        <charset val="134"/>
      </rPr>
      <t>月</t>
    </r>
    <r>
      <rPr>
        <sz val="14"/>
        <rFont val="Times New Roman"/>
        <charset val="134"/>
      </rPr>
      <t>14</t>
    </r>
    <r>
      <rPr>
        <sz val="14"/>
        <rFont val="方正仿宋_GBK"/>
        <charset val="134"/>
      </rPr>
      <t>日调研务本乡的精神，按照</t>
    </r>
    <r>
      <rPr>
        <sz val="14"/>
        <rFont val="Times New Roman"/>
        <charset val="134"/>
      </rPr>
      <t>“</t>
    </r>
    <r>
      <rPr>
        <sz val="14"/>
        <rFont val="方正仿宋_GBK"/>
        <charset val="134"/>
      </rPr>
      <t>文化铸魂、生态固本、旅康一体、融合共兴</t>
    </r>
    <r>
      <rPr>
        <sz val="14"/>
        <rFont val="Times New Roman"/>
        <charset val="134"/>
      </rPr>
      <t>”</t>
    </r>
    <r>
      <rPr>
        <sz val="14"/>
        <rFont val="方正仿宋_GBK"/>
        <charset val="134"/>
      </rPr>
      <t>的发展思路，发挥好北部生态休闲旅游示范片的定位，对务本乡部分道路安装路灯，项目建成后，惠及周边康养民宿人群散步，同时也解决村民夜间出行问题，一定程度上激活了</t>
    </r>
    <r>
      <rPr>
        <sz val="14"/>
        <rFont val="Times New Roman"/>
        <charset val="134"/>
      </rPr>
      <t>“</t>
    </r>
    <r>
      <rPr>
        <sz val="14"/>
        <rFont val="方正仿宋_GBK"/>
        <charset val="134"/>
      </rPr>
      <t>康养</t>
    </r>
    <r>
      <rPr>
        <sz val="14"/>
        <rFont val="Times New Roman"/>
        <charset val="134"/>
      </rPr>
      <t>+</t>
    </r>
    <r>
      <rPr>
        <sz val="14"/>
        <rFont val="方正仿宋_GBK"/>
        <charset val="134"/>
      </rPr>
      <t>经济</t>
    </r>
    <r>
      <rPr>
        <sz val="14"/>
        <rFont val="Times New Roman"/>
        <charset val="134"/>
      </rPr>
      <t>”</t>
    </r>
    <r>
      <rPr>
        <sz val="14"/>
        <rFont val="方正仿宋_GBK"/>
        <charset val="134"/>
      </rPr>
      <t>，让人居环境提档升级，获得感、幸福感不断提升。同时对桃花谷沿线新建两处停车场，缓解桃花节期间游客车辆停放问题，极大地解决了节庆期间的交通问题。</t>
    </r>
  </si>
  <si>
    <r>
      <rPr>
        <sz val="20"/>
        <rFont val="方正仿宋_GBK"/>
        <charset val="134"/>
      </rPr>
      <t>平地镇</t>
    </r>
  </si>
  <si>
    <r>
      <rPr>
        <sz val="14"/>
        <rFont val="方正仿宋_GBK"/>
        <charset val="134"/>
      </rPr>
      <t>平地镇波西村</t>
    </r>
    <r>
      <rPr>
        <sz val="14"/>
        <rFont val="Times New Roman"/>
        <charset val="134"/>
      </rPr>
      <t>108</t>
    </r>
    <r>
      <rPr>
        <sz val="14"/>
        <rFont val="方正仿宋_GBK"/>
        <charset val="134"/>
      </rPr>
      <t>沿线</t>
    </r>
    <r>
      <rPr>
        <sz val="14"/>
        <rFont val="Times New Roman"/>
        <charset val="134"/>
      </rPr>
      <t>“</t>
    </r>
    <r>
      <rPr>
        <sz val="14"/>
        <rFont val="方正仿宋_GBK"/>
        <charset val="134"/>
      </rPr>
      <t>亮化</t>
    </r>
    <r>
      <rPr>
        <sz val="14"/>
        <rFont val="Times New Roman"/>
        <charset val="134"/>
      </rPr>
      <t>”</t>
    </r>
    <r>
      <rPr>
        <sz val="14"/>
        <rFont val="方正仿宋_GBK"/>
        <charset val="134"/>
      </rPr>
      <t>工程</t>
    </r>
  </si>
  <si>
    <t>5300001287709148</t>
  </si>
  <si>
    <r>
      <rPr>
        <sz val="14"/>
        <rFont val="方正仿宋_GBK"/>
        <charset val="134"/>
      </rPr>
      <t>平地镇</t>
    </r>
  </si>
  <si>
    <r>
      <rPr>
        <sz val="14"/>
        <rFont val="方正仿宋_GBK"/>
        <charset val="134"/>
      </rPr>
      <t>波西村</t>
    </r>
  </si>
  <si>
    <r>
      <rPr>
        <sz val="14"/>
        <rFont val="方正仿宋_GBK"/>
        <charset val="134"/>
      </rPr>
      <t>自川滇交界至波西村观景台安装太阳能路灯</t>
    </r>
    <r>
      <rPr>
        <sz val="14"/>
        <rFont val="Times New Roman"/>
        <charset val="134"/>
      </rPr>
      <t>100</t>
    </r>
    <r>
      <rPr>
        <sz val="14"/>
        <rFont val="方正仿宋_GBK"/>
        <charset val="134"/>
      </rPr>
      <t>盏。</t>
    </r>
  </si>
  <si>
    <r>
      <rPr>
        <sz val="14"/>
        <rFont val="方正仿宋_GBK"/>
        <charset val="134"/>
      </rPr>
      <t>利益联结机制：让群众共享项目收益：</t>
    </r>
    <r>
      <rPr>
        <sz val="14"/>
        <rFont val="Times New Roman"/>
        <charset val="134"/>
      </rPr>
      <t>1</t>
    </r>
    <r>
      <rPr>
        <sz val="14"/>
        <rFont val="方正仿宋_GBK"/>
        <charset val="134"/>
      </rPr>
      <t>、项目实施后可为项目区群众提供夜间照明，同时提升夜间出行安全，间接保障生产生活（如夜间务农、红白喜事等）。间接带动农家乐、农产品销售等增收。</t>
    </r>
    <r>
      <rPr>
        <sz val="14"/>
        <rFont val="Times New Roman"/>
        <charset val="134"/>
      </rPr>
      <t>2</t>
    </r>
    <r>
      <rPr>
        <sz val="14"/>
        <rFont val="方正仿宋_GBK"/>
        <charset val="134"/>
      </rPr>
      <t>、</t>
    </r>
    <r>
      <rPr>
        <sz val="14"/>
        <rFont val="Times New Roman"/>
        <charset val="134"/>
      </rPr>
      <t xml:space="preserve"> </t>
    </r>
    <r>
      <rPr>
        <sz val="14"/>
        <rFont val="方正仿宋_GBK"/>
        <charset val="134"/>
      </rPr>
      <t>绿色积分激励：将参与路灯管护、清洁等工作纳入村规民约的</t>
    </r>
    <r>
      <rPr>
        <sz val="14"/>
        <rFont val="Times New Roman"/>
        <charset val="134"/>
      </rPr>
      <t>“</t>
    </r>
    <r>
      <rPr>
        <sz val="14"/>
        <rFont val="方正仿宋_GBK"/>
        <charset val="134"/>
      </rPr>
      <t>绿色积分</t>
    </r>
    <r>
      <rPr>
        <sz val="14"/>
        <rFont val="Times New Roman"/>
        <charset val="134"/>
      </rPr>
      <t>”</t>
    </r>
    <r>
      <rPr>
        <sz val="14"/>
        <rFont val="方正仿宋_GBK"/>
        <charset val="134"/>
      </rPr>
      <t>体系，积分可兑换生活用品或村集体服务（如免费使用公共场地），用正向激励强化参与感。</t>
    </r>
    <r>
      <rPr>
        <sz val="14"/>
        <rFont val="Times New Roman"/>
        <charset val="134"/>
      </rPr>
      <t xml:space="preserve">                  </t>
    </r>
    <r>
      <rPr>
        <sz val="14"/>
        <rFont val="方正仿宋_GBK"/>
        <charset val="134"/>
      </rPr>
      <t>群众参与机制：全过程激发主动性：</t>
    </r>
    <r>
      <rPr>
        <sz val="14"/>
        <rFont val="Times New Roman"/>
        <charset val="134"/>
      </rPr>
      <t>1. </t>
    </r>
    <r>
      <rPr>
        <sz val="14"/>
        <rFont val="方正仿宋_GBK"/>
        <charset val="134"/>
      </rPr>
      <t>前期决策参与：通过村民大会、微信群等方式，公开征集安装点位、数量和样式意见，优先满足群众需求迫切的路段（如村口、主干道、活动广场）。</t>
    </r>
    <r>
      <rPr>
        <sz val="14"/>
        <rFont val="Times New Roman"/>
        <charset val="134"/>
      </rPr>
      <t xml:space="preserve">
2. </t>
    </r>
    <r>
      <rPr>
        <sz val="14"/>
        <rFont val="方正仿宋_GBK"/>
        <charset val="134"/>
      </rPr>
      <t>建设过程参与：鼓励有劳动力、电工技能的村民参与基础施工、灯具组装等非技术性环节，或担任现场监督员，监督材料质量和施工进度。</t>
    </r>
    <r>
      <rPr>
        <sz val="14"/>
        <rFont val="Times New Roman"/>
        <charset val="134"/>
      </rPr>
      <t xml:space="preserve">
3. </t>
    </r>
    <r>
      <rPr>
        <sz val="14"/>
        <rFont val="方正仿宋_GBK"/>
        <charset val="134"/>
      </rPr>
      <t>后期管护参与：建立</t>
    </r>
    <r>
      <rPr>
        <sz val="14"/>
        <rFont val="Times New Roman"/>
        <charset val="134"/>
      </rPr>
      <t>“</t>
    </r>
    <r>
      <rPr>
        <sz val="14"/>
        <rFont val="方正仿宋_GBK"/>
        <charset val="134"/>
      </rPr>
      <t>户－组－村</t>
    </r>
    <r>
      <rPr>
        <sz val="14"/>
        <rFont val="Times New Roman"/>
        <charset val="134"/>
      </rPr>
      <t>”</t>
    </r>
    <r>
      <rPr>
        <sz val="14"/>
        <rFont val="方正仿宋_GBK"/>
        <charset val="134"/>
      </rPr>
      <t>三级管护责任制，例如每盏路灯由附近村民认领日常巡查（如发现不亮、损坏及时上报），村委会定期组织村民共同清洁灯杆和太阳能板。</t>
    </r>
  </si>
  <si>
    <r>
      <rPr>
        <sz val="14"/>
        <rFont val="方正仿宋_GBK"/>
        <charset val="134"/>
      </rPr>
      <t>平地镇白拉古村中高山特色水果产业道路建设项目</t>
    </r>
  </si>
  <si>
    <t>5300001351293970</t>
  </si>
  <si>
    <r>
      <rPr>
        <sz val="14"/>
        <rFont val="方正仿宋_GBK"/>
        <charset val="134"/>
      </rPr>
      <t>白拉古村老鸦林硬化产业道路</t>
    </r>
    <r>
      <rPr>
        <sz val="14"/>
        <rFont val="Times New Roman"/>
        <charset val="134"/>
      </rPr>
      <t>600</t>
    </r>
    <r>
      <rPr>
        <sz val="14"/>
        <rFont val="方正仿宋_GBK"/>
        <charset val="134"/>
      </rPr>
      <t>米，设计路面宽度</t>
    </r>
    <r>
      <rPr>
        <sz val="14"/>
        <rFont val="Times New Roman"/>
        <charset val="134"/>
      </rPr>
      <t>3.5</t>
    </r>
    <r>
      <rPr>
        <sz val="14"/>
        <rFont val="方正仿宋_GBK"/>
        <charset val="134"/>
      </rPr>
      <t>米，修建错车道</t>
    </r>
    <r>
      <rPr>
        <sz val="14"/>
        <rFont val="Times New Roman"/>
        <charset val="134"/>
      </rPr>
      <t>1</t>
    </r>
    <r>
      <rPr>
        <sz val="14"/>
        <rFont val="方正仿宋_GBK"/>
        <charset val="134"/>
      </rPr>
      <t>处，并配套完善道路标识和安全设施。</t>
    </r>
  </si>
  <si>
    <r>
      <rPr>
        <sz val="14"/>
        <rFont val="方正仿宋_GBK"/>
        <charset val="134"/>
      </rPr>
      <t>项目建成后，可带动项目区特色水果年产量提升</t>
    </r>
    <r>
      <rPr>
        <sz val="14"/>
        <rFont val="Times New Roman"/>
        <charset val="134"/>
      </rPr>
      <t>10%</t>
    </r>
    <r>
      <rPr>
        <sz val="14"/>
        <rFont val="方正仿宋_GBK"/>
        <charset val="134"/>
      </rPr>
      <t>以上，农产品损耗率降低</t>
    </r>
    <r>
      <rPr>
        <sz val="14"/>
        <rFont val="Times New Roman"/>
        <charset val="134"/>
      </rPr>
      <t>15%</t>
    </r>
    <r>
      <rPr>
        <sz val="14"/>
        <rFont val="方正仿宋_GBK"/>
        <charset val="134"/>
      </rPr>
      <t>以上，户均年增收</t>
    </r>
    <r>
      <rPr>
        <sz val="14"/>
        <rFont val="Times New Roman"/>
        <charset val="134"/>
      </rPr>
      <t>2000</t>
    </r>
    <r>
      <rPr>
        <sz val="14"/>
        <rFont val="方正仿宋_GBK"/>
        <charset val="134"/>
      </rPr>
      <t>元以上，有效拓宽群众增收渠道，增强产业发展后劲，推动当地经济持续健康发展。同时，道路畅通也将带动农村电商、乡村旅游等相关产业发展，进一步提升区域经济活力。项目施工期间可吸纳当地群众参与务工，增加群众劳务收入，为脱贫户提供就业机会，助力巩固拓展脱贫攻坚成果，完善农村基础设施配套。</t>
    </r>
  </si>
  <si>
    <r>
      <rPr>
        <sz val="14"/>
        <rFont val="方正仿宋_GBK"/>
        <charset val="134"/>
      </rPr>
      <t>平地镇平地村扶持集体经济项目</t>
    </r>
  </si>
  <si>
    <t>5300001287722208</t>
  </si>
  <si>
    <r>
      <rPr>
        <sz val="14"/>
        <rFont val="方正仿宋_GBK"/>
        <charset val="134"/>
      </rPr>
      <t>在平地高速公路口旁边集体经营土地上新建全光育苗棚</t>
    </r>
    <r>
      <rPr>
        <sz val="14"/>
        <rFont val="Times New Roman"/>
        <charset val="134"/>
      </rPr>
      <t>10</t>
    </r>
    <r>
      <rPr>
        <sz val="14"/>
        <rFont val="方正仿宋_GBK"/>
        <charset val="134"/>
      </rPr>
      <t>亩，配套完善水肥一体化设备，购置育苗盘及育苗架等设施。</t>
    </r>
  </si>
  <si>
    <r>
      <rPr>
        <sz val="14"/>
        <rFont val="方正仿宋_GBK"/>
        <charset val="134"/>
      </rPr>
      <t>全光育苗棚搭配水肥一体化设备，可保障种苗成活率与品质，缩短育苗周期，进一步收益农户降低种植成本，年育苗量约</t>
    </r>
    <r>
      <rPr>
        <sz val="14"/>
        <rFont val="Times New Roman"/>
        <charset val="134"/>
      </rPr>
      <t>200000</t>
    </r>
    <r>
      <rPr>
        <sz val="14"/>
        <rFont val="方正仿宋_GBK"/>
        <charset val="134"/>
      </rPr>
      <t>株。通过引进公司负责运营管理，可直接带动</t>
    </r>
    <r>
      <rPr>
        <sz val="14"/>
        <rFont val="Times New Roman"/>
        <charset val="134"/>
      </rPr>
      <t>6000</t>
    </r>
    <r>
      <rPr>
        <sz val="14"/>
        <rFont val="方正仿宋_GBK"/>
        <charset val="134"/>
      </rPr>
      <t>个务工岗位，直接减少种植农户种苗成本</t>
    </r>
    <r>
      <rPr>
        <sz val="14"/>
        <rFont val="Times New Roman"/>
        <charset val="134"/>
      </rPr>
      <t>1000</t>
    </r>
    <r>
      <rPr>
        <sz val="14"/>
        <rFont val="方正仿宋_GBK"/>
        <charset val="134"/>
      </rPr>
      <t>元</t>
    </r>
    <r>
      <rPr>
        <sz val="14"/>
        <rFont val="Times New Roman"/>
        <charset val="134"/>
      </rPr>
      <t>/</t>
    </r>
    <r>
      <rPr>
        <sz val="14"/>
        <rFont val="方正仿宋_GBK"/>
        <charset val="134"/>
      </rPr>
      <t>亩。土地流转收益</t>
    </r>
    <r>
      <rPr>
        <sz val="14"/>
        <rFont val="Times New Roman"/>
        <charset val="134"/>
      </rPr>
      <t>1000</t>
    </r>
    <r>
      <rPr>
        <sz val="14"/>
        <rFont val="方正仿宋_GBK"/>
        <charset val="134"/>
      </rPr>
      <t>元</t>
    </r>
    <r>
      <rPr>
        <sz val="14"/>
        <rFont val="Times New Roman"/>
        <charset val="134"/>
      </rPr>
      <t>/</t>
    </r>
    <r>
      <rPr>
        <sz val="14"/>
        <rFont val="方正仿宋_GBK"/>
        <charset val="134"/>
      </rPr>
      <t>亩；预计</t>
    </r>
    <r>
      <rPr>
        <sz val="14"/>
        <rFont val="Times New Roman"/>
        <charset val="134"/>
      </rPr>
      <t>10</t>
    </r>
    <r>
      <rPr>
        <sz val="14"/>
        <rFont val="方正仿宋_GBK"/>
        <charset val="134"/>
      </rPr>
      <t>人农户参与经营，日均工资</t>
    </r>
    <r>
      <rPr>
        <sz val="14"/>
        <rFont val="Times New Roman"/>
        <charset val="134"/>
      </rPr>
      <t>150</t>
    </r>
    <r>
      <rPr>
        <sz val="14"/>
        <rFont val="方正仿宋_GBK"/>
        <charset val="134"/>
      </rPr>
      <t>元，人均获得工资</t>
    </r>
    <r>
      <rPr>
        <sz val="14"/>
        <rFont val="Times New Roman"/>
        <charset val="134"/>
      </rPr>
      <t>18000</t>
    </r>
    <r>
      <rPr>
        <sz val="14"/>
        <rFont val="方正仿宋_GBK"/>
        <charset val="134"/>
      </rPr>
      <t>元</t>
    </r>
    <r>
      <rPr>
        <sz val="14"/>
        <rFont val="Times New Roman"/>
        <charset val="134"/>
      </rPr>
      <t>/</t>
    </r>
    <r>
      <rPr>
        <sz val="14"/>
        <rFont val="方正仿宋_GBK"/>
        <charset val="134"/>
      </rPr>
      <t>人。村集体经济入股分成年分成</t>
    </r>
    <r>
      <rPr>
        <sz val="14"/>
        <rFont val="Times New Roman"/>
        <charset val="134"/>
      </rPr>
      <t>30000</t>
    </r>
    <r>
      <rPr>
        <sz val="14"/>
        <rFont val="方正仿宋_GBK"/>
        <charset val="134"/>
      </rPr>
      <t>元</t>
    </r>
    <r>
      <rPr>
        <sz val="14"/>
        <rFont val="Times New Roman"/>
        <charset val="134"/>
      </rPr>
      <t>/</t>
    </r>
    <r>
      <rPr>
        <sz val="14"/>
        <rFont val="方正仿宋_GBK"/>
        <charset val="134"/>
      </rPr>
      <t>亩。每年增加村集体经济收入</t>
    </r>
    <r>
      <rPr>
        <sz val="14"/>
        <rFont val="Times New Roman"/>
        <charset val="134"/>
      </rPr>
      <t>30</t>
    </r>
    <r>
      <rPr>
        <sz val="14"/>
        <rFont val="方正仿宋_GBK"/>
        <charset val="134"/>
      </rPr>
      <t>万元。通过</t>
    </r>
    <r>
      <rPr>
        <sz val="14"/>
        <rFont val="Times New Roman"/>
        <charset val="134"/>
      </rPr>
      <t>“</t>
    </r>
    <r>
      <rPr>
        <sz val="14"/>
        <rFont val="方正仿宋_GBK"/>
        <charset val="134"/>
      </rPr>
      <t>运营技术员</t>
    </r>
    <r>
      <rPr>
        <sz val="14"/>
        <rFont val="Times New Roman"/>
        <charset val="134"/>
      </rPr>
      <t>+</t>
    </r>
    <r>
      <rPr>
        <sz val="14"/>
        <rFont val="方正仿宋_GBK"/>
        <charset val="134"/>
      </rPr>
      <t>农户实操</t>
    </r>
    <r>
      <rPr>
        <sz val="14"/>
        <rFont val="Times New Roman"/>
        <charset val="134"/>
      </rPr>
      <t>”</t>
    </r>
    <r>
      <rPr>
        <sz val="14"/>
        <rFont val="方正仿宋_GBK"/>
        <charset val="134"/>
      </rPr>
      <t>方式，带领农户完成一轮种植技术和管理技术的实操，帮助村民掌握现代农业技能。</t>
    </r>
  </si>
  <si>
    <r>
      <rPr>
        <sz val="14"/>
        <rFont val="方正仿宋_GBK"/>
        <charset val="134"/>
      </rPr>
      <t>平地镇迤沙拉村入户道路项目</t>
    </r>
  </si>
  <si>
    <t>5300001287720683</t>
  </si>
  <si>
    <r>
      <rPr>
        <sz val="14"/>
        <rFont val="方正仿宋_GBK"/>
        <charset val="134"/>
      </rPr>
      <t>农村道路建设</t>
    </r>
  </si>
  <si>
    <r>
      <rPr>
        <sz val="14"/>
        <rFont val="方正仿宋_GBK"/>
        <charset val="134"/>
      </rPr>
      <t>迤沙拉村</t>
    </r>
  </si>
  <si>
    <r>
      <rPr>
        <sz val="14"/>
        <rFont val="方正仿宋_GBK"/>
        <charset val="134"/>
      </rPr>
      <t>在迤沙拉村民组硬化村内入户道路</t>
    </r>
    <r>
      <rPr>
        <sz val="14"/>
        <rFont val="Times New Roman"/>
        <charset val="134"/>
      </rPr>
      <t>6000</t>
    </r>
    <r>
      <rPr>
        <sz val="14"/>
        <rFont val="方正仿宋_GBK"/>
        <charset val="134"/>
      </rPr>
      <t>米，路面设计宽度</t>
    </r>
    <r>
      <rPr>
        <sz val="14"/>
        <rFont val="Times New Roman"/>
        <charset val="134"/>
      </rPr>
      <t>2</t>
    </r>
    <r>
      <rPr>
        <sz val="14"/>
        <rFont val="方正仿宋_GBK"/>
        <charset val="134"/>
      </rPr>
      <t>米，路面厚度</t>
    </r>
    <r>
      <rPr>
        <sz val="14"/>
        <rFont val="Times New Roman"/>
        <charset val="134"/>
      </rPr>
      <t>12</t>
    </r>
    <r>
      <rPr>
        <sz val="14"/>
        <rFont val="方正仿宋_GBK"/>
        <charset val="134"/>
      </rPr>
      <t>厘米。</t>
    </r>
  </si>
  <si>
    <r>
      <rPr>
        <sz val="14"/>
        <rFont val="方正仿宋_GBK"/>
        <charset val="134"/>
      </rPr>
      <t>该项目涉及迤沙拉村</t>
    </r>
    <r>
      <rPr>
        <sz val="14"/>
        <rFont val="Times New Roman"/>
        <charset val="134"/>
      </rPr>
      <t>9</t>
    </r>
    <r>
      <rPr>
        <sz val="14"/>
        <rFont val="方正仿宋_GBK"/>
        <charset val="134"/>
      </rPr>
      <t>个村民组，</t>
    </r>
    <r>
      <rPr>
        <sz val="14"/>
        <rFont val="Times New Roman"/>
        <charset val="134"/>
      </rPr>
      <t>320</t>
    </r>
    <r>
      <rPr>
        <sz val="14"/>
        <rFont val="方正仿宋_GBK"/>
        <charset val="134"/>
      </rPr>
      <t>户村民受益，其中脱贫户合计监测户</t>
    </r>
    <r>
      <rPr>
        <sz val="14"/>
        <rFont val="Times New Roman"/>
        <charset val="134"/>
      </rPr>
      <t>39</t>
    </r>
    <r>
      <rPr>
        <sz val="14"/>
        <rFont val="方正仿宋_GBK"/>
        <charset val="134"/>
      </rPr>
      <t>户</t>
    </r>
    <r>
      <rPr>
        <sz val="14"/>
        <rFont val="Times New Roman"/>
        <charset val="134"/>
      </rPr>
      <t>213</t>
    </r>
    <r>
      <rPr>
        <sz val="14"/>
        <rFont val="方正仿宋_GBK"/>
        <charset val="134"/>
      </rPr>
      <t>人，受益农户每平方米需自筹</t>
    </r>
    <r>
      <rPr>
        <sz val="14"/>
        <rFont val="Times New Roman"/>
        <charset val="134"/>
      </rPr>
      <t>28</t>
    </r>
    <r>
      <rPr>
        <sz val="14"/>
        <rFont val="方正仿宋_GBK"/>
        <charset val="134"/>
      </rPr>
      <t>元。</t>
    </r>
  </si>
  <si>
    <r>
      <rPr>
        <sz val="14"/>
        <rFont val="方正仿宋_GBK"/>
        <charset val="134"/>
      </rPr>
      <t>自筹</t>
    </r>
    <r>
      <rPr>
        <sz val="14"/>
        <rFont val="Times New Roman"/>
        <charset val="134"/>
      </rPr>
      <t>50.344</t>
    </r>
    <r>
      <rPr>
        <sz val="14"/>
        <rFont val="方正仿宋_GBK"/>
        <charset val="134"/>
      </rPr>
      <t>万元</t>
    </r>
  </si>
  <si>
    <r>
      <rPr>
        <sz val="14"/>
        <rFont val="方正仿宋_GBK"/>
        <charset val="134"/>
      </rPr>
      <t>平地村聚集点文化活动广场项目</t>
    </r>
  </si>
  <si>
    <t>5300001287716632</t>
  </si>
  <si>
    <r>
      <rPr>
        <sz val="14"/>
        <rFont val="方正仿宋_GBK"/>
        <charset val="134"/>
      </rPr>
      <t>其他</t>
    </r>
  </si>
  <si>
    <r>
      <rPr>
        <sz val="14"/>
        <rFont val="方正仿宋_GBK"/>
        <charset val="134"/>
      </rPr>
      <t>平地村</t>
    </r>
  </si>
  <si>
    <r>
      <rPr>
        <sz val="14"/>
        <rFont val="方正仿宋_GBK"/>
        <charset val="134"/>
      </rPr>
      <t>在平地村迤计厂三组、四组、五组、马头村组修建文化活动广场三处共计</t>
    </r>
    <r>
      <rPr>
        <sz val="14"/>
        <rFont val="Times New Roman"/>
        <charset val="134"/>
      </rPr>
      <t>1500</t>
    </r>
    <r>
      <rPr>
        <sz val="14"/>
        <rFont val="方正仿宋_GBK"/>
        <charset val="134"/>
      </rPr>
      <t>平方米，修建活动室三间，配套完善文化活动设施。</t>
    </r>
  </si>
  <si>
    <r>
      <rPr>
        <sz val="14"/>
        <rFont val="方正仿宋_GBK"/>
        <charset val="134"/>
      </rPr>
      <t>该项目涉及平地村</t>
    </r>
    <r>
      <rPr>
        <sz val="14"/>
        <rFont val="Times New Roman"/>
        <charset val="134"/>
      </rPr>
      <t>4</t>
    </r>
    <r>
      <rPr>
        <sz val="14"/>
        <rFont val="方正仿宋_GBK"/>
        <charset val="134"/>
      </rPr>
      <t>个村民组，</t>
    </r>
    <r>
      <rPr>
        <sz val="14"/>
        <rFont val="Times New Roman"/>
        <charset val="134"/>
      </rPr>
      <t>359</t>
    </r>
    <r>
      <rPr>
        <sz val="14"/>
        <rFont val="方正仿宋_GBK"/>
        <charset val="134"/>
      </rPr>
      <t>户村民受益，其中脱贫户合计监测户</t>
    </r>
    <r>
      <rPr>
        <sz val="14"/>
        <rFont val="Times New Roman"/>
        <charset val="134"/>
      </rPr>
      <t>46</t>
    </r>
    <r>
      <rPr>
        <sz val="14"/>
        <rFont val="方正仿宋_GBK"/>
        <charset val="134"/>
      </rPr>
      <t>户</t>
    </r>
    <r>
      <rPr>
        <sz val="14"/>
        <rFont val="Times New Roman"/>
        <charset val="134"/>
      </rPr>
      <t>137</t>
    </r>
    <r>
      <rPr>
        <sz val="14"/>
        <rFont val="方正仿宋_GBK"/>
        <charset val="134"/>
      </rPr>
      <t>人。</t>
    </r>
  </si>
  <si>
    <t>平地镇辣子哨村扶持集体经济项目</t>
  </si>
  <si>
    <t>5300001287723254</t>
  </si>
  <si>
    <t>产业发展</t>
  </si>
  <si>
    <t>生产项目</t>
  </si>
  <si>
    <t>种植业基地</t>
  </si>
  <si>
    <t>区农业农村局</t>
  </si>
  <si>
    <t>平地镇</t>
  </si>
  <si>
    <t>白拉古村</t>
  </si>
  <si>
    <t>在辣子哨村小村二组方山脚集体土地修建农业产业大棚30亩，配套完善水肥一体化设施、分拣包装场地等。</t>
  </si>
  <si>
    <t>农业产业大棚建成运营后，可开展草莓种植，产量约5000斤/亩，产值约2万元/亩，集种植生产、分拣分销、采摘体验于一体。通过多种渠道引导群众深度参与，农户土地流转有租金（400元/亩）、群众务工就业有薪金（30人农户参与经营，人均获得工资4500元/月）、村集体经济有增收（集体经济收入60000元），预计增加农户收入2000元，村集体增加收益6万余元。通过“运营技术员+农户实操”方式，带领农户完成一轮草莓种植技术和管理技术的实操，帮助村民掌握现代农业技能。</t>
  </si>
  <si>
    <t>是</t>
  </si>
  <si>
    <t>2026、2027</t>
  </si>
  <si>
    <r>
      <rPr>
        <sz val="14"/>
        <rFont val="方正仿宋_GBK"/>
        <charset val="134"/>
      </rPr>
      <t>平地镇白拉古村糯巴沟人居环境改造工程</t>
    </r>
  </si>
  <si>
    <t>5300001287719546</t>
  </si>
  <si>
    <r>
      <rPr>
        <sz val="14"/>
        <rFont val="方正仿宋_GBK"/>
        <charset val="134"/>
      </rPr>
      <t>村容村貌提升</t>
    </r>
  </si>
  <si>
    <r>
      <rPr>
        <sz val="14"/>
        <rFont val="方正仿宋_GBK"/>
        <charset val="134"/>
      </rPr>
      <t>白拉古村</t>
    </r>
  </si>
  <si>
    <r>
      <rPr>
        <sz val="14"/>
        <rFont val="方正仿宋_GBK"/>
        <charset val="134"/>
      </rPr>
      <t>对村域内</t>
    </r>
    <r>
      <rPr>
        <sz val="14"/>
        <rFont val="Times New Roman"/>
        <charset val="134"/>
      </rPr>
      <t>100</t>
    </r>
    <r>
      <rPr>
        <sz val="14"/>
        <rFont val="方正仿宋_GBK"/>
        <charset val="134"/>
      </rPr>
      <t>户进行民居风貌改造（包括外墙、厨房、庭院绿化等）</t>
    </r>
  </si>
  <si>
    <r>
      <rPr>
        <sz val="14"/>
        <rFont val="方正仿宋_GBK"/>
        <charset val="134"/>
      </rPr>
      <t>通过项目实施，有效提升补齐糯巴沟组</t>
    </r>
    <r>
      <rPr>
        <sz val="14"/>
        <rFont val="Times New Roman"/>
        <charset val="134"/>
      </rPr>
      <t>400</t>
    </r>
    <r>
      <rPr>
        <sz val="14"/>
        <rFont val="方正仿宋_GBK"/>
        <charset val="134"/>
      </rPr>
      <t>多人民居风貌短板，有效带动贫困人口参与旅游发展并增加收入，同时使村集体经济不断发展壮大。</t>
    </r>
  </si>
  <si>
    <r>
      <rPr>
        <sz val="14"/>
        <rFont val="方正仿宋_GBK"/>
        <charset val="134"/>
      </rPr>
      <t>平地镇白拉古村四川民族村寨项目</t>
    </r>
  </si>
  <si>
    <t>5300001344175092</t>
  </si>
  <si>
    <r>
      <rPr>
        <sz val="14"/>
        <rFont val="方正仿宋_GBK"/>
        <charset val="134"/>
      </rPr>
      <t>购置一处面积为</t>
    </r>
    <r>
      <rPr>
        <sz val="14"/>
        <rFont val="Times New Roman"/>
        <charset val="134"/>
      </rPr>
      <t>400</t>
    </r>
    <r>
      <rPr>
        <sz val="14"/>
        <rFont val="方正仿宋_GBK"/>
        <charset val="134"/>
      </rPr>
      <t>平方米的闲置房屋升级改造为集农特产品售卖、民宿、游客咨询为一体的旅游接待点；修建</t>
    </r>
    <r>
      <rPr>
        <sz val="14"/>
        <rFont val="Times New Roman"/>
        <charset val="134"/>
      </rPr>
      <t>2000</t>
    </r>
    <r>
      <rPr>
        <sz val="14"/>
        <rFont val="方正仿宋_GBK"/>
        <charset val="134"/>
      </rPr>
      <t>平方米生态停车场，安设标识标牌，配套餐饮、休闲等商业设施，传承弘扬民族文化，营造民族团结进步氛围；入股</t>
    </r>
    <r>
      <rPr>
        <sz val="14"/>
        <rFont val="Times New Roman"/>
        <charset val="134"/>
      </rPr>
      <t>“</t>
    </r>
    <r>
      <rPr>
        <sz val="14"/>
        <rFont val="方正仿宋_GBK"/>
        <charset val="134"/>
      </rPr>
      <t>彝家香</t>
    </r>
    <r>
      <rPr>
        <sz val="14"/>
        <rFont val="Times New Roman"/>
        <charset val="134"/>
      </rPr>
      <t>”</t>
    </r>
    <r>
      <rPr>
        <sz val="14"/>
        <rFont val="方正仿宋_GBK"/>
        <charset val="134"/>
      </rPr>
      <t>精品民宿；白拉古村民族村寨数字化传承发展工程。</t>
    </r>
  </si>
  <si>
    <r>
      <rPr>
        <sz val="14"/>
        <rFont val="方正仿宋_GBK"/>
        <charset val="134"/>
      </rPr>
      <t>项目建成后，受益人数约占全村总人口的</t>
    </r>
    <r>
      <rPr>
        <sz val="14"/>
        <rFont val="Times New Roman"/>
        <charset val="134"/>
      </rPr>
      <t>90%</t>
    </r>
    <r>
      <rPr>
        <sz val="14"/>
        <rFont val="方正仿宋_GBK"/>
        <charset val="134"/>
      </rPr>
      <t>以上，带动村民年增收</t>
    </r>
    <r>
      <rPr>
        <sz val="14"/>
        <rFont val="Times New Roman"/>
        <charset val="134"/>
      </rPr>
      <t>1000</t>
    </r>
    <r>
      <rPr>
        <sz val="14"/>
        <rFont val="方正仿宋_GBK"/>
        <charset val="134"/>
      </rPr>
      <t>元以上，村集体经济预期年收益</t>
    </r>
    <r>
      <rPr>
        <sz val="14"/>
        <rFont val="Times New Roman"/>
        <charset val="134"/>
      </rPr>
      <t>50</t>
    </r>
    <r>
      <rPr>
        <sz val="14"/>
        <rFont val="方正仿宋_GBK"/>
        <charset val="134"/>
      </rPr>
      <t>万元。丰富了平地镇的旅游资源，糯巴沟古树公园业态将进一步完善，为平地镇环线游补足重要的节点，吸引更多的游客来乡村体验旅游环线，当地村民群众通过参加旅游开发、经营、服务等项目实现增收致富，铸牢中华民族共同体意识。</t>
    </r>
  </si>
  <si>
    <r>
      <rPr>
        <sz val="14"/>
        <rFont val="方正仿宋_GBK"/>
        <charset val="134"/>
      </rPr>
      <t>平地镇辣子哨村村内道路硬化项目</t>
    </r>
  </si>
  <si>
    <t>5300001287713145</t>
  </si>
  <si>
    <r>
      <rPr>
        <sz val="14"/>
        <rFont val="方正仿宋_GBK"/>
        <charset val="134"/>
      </rPr>
      <t>核心区周边产业道路硬化</t>
    </r>
    <r>
      <rPr>
        <sz val="14"/>
        <rFont val="Times New Roman"/>
        <charset val="134"/>
      </rPr>
      <t>5000</t>
    </r>
    <r>
      <rPr>
        <sz val="14"/>
        <rFont val="方正仿宋_GBK"/>
        <charset val="134"/>
      </rPr>
      <t>米，路面宽</t>
    </r>
    <r>
      <rPr>
        <sz val="14"/>
        <rFont val="Times New Roman"/>
        <charset val="134"/>
      </rPr>
      <t>3</t>
    </r>
    <r>
      <rPr>
        <sz val="14"/>
        <rFont val="方正仿宋_GBK"/>
        <charset val="134"/>
      </rPr>
      <t>米，厚</t>
    </r>
    <r>
      <rPr>
        <sz val="14"/>
        <rFont val="Times New Roman"/>
        <charset val="134"/>
      </rPr>
      <t>18</t>
    </r>
    <r>
      <rPr>
        <sz val="14"/>
        <rFont val="方正仿宋_GBK"/>
        <charset val="134"/>
      </rPr>
      <t>厘米。</t>
    </r>
  </si>
  <si>
    <r>
      <rPr>
        <sz val="14"/>
        <rFont val="方正仿宋_GBK"/>
        <charset val="134"/>
      </rPr>
      <t>涉及迤沙村核心区土地</t>
    </r>
    <r>
      <rPr>
        <sz val="14"/>
        <rFont val="Times New Roman"/>
        <charset val="134"/>
      </rPr>
      <t>500</t>
    </r>
    <r>
      <rPr>
        <sz val="14"/>
        <rFont val="方正仿宋_GBK"/>
        <charset val="134"/>
      </rPr>
      <t>亩，</t>
    </r>
    <r>
      <rPr>
        <sz val="14"/>
        <rFont val="Times New Roman"/>
        <charset val="134"/>
      </rPr>
      <t>150</t>
    </r>
    <r>
      <rPr>
        <sz val="14"/>
        <rFont val="方正仿宋_GBK"/>
        <charset val="134"/>
      </rPr>
      <t>亩村民收益。</t>
    </r>
  </si>
  <si>
    <r>
      <rPr>
        <sz val="14"/>
        <rFont val="方正仿宋_GBK"/>
        <charset val="134"/>
      </rPr>
      <t>大田镇</t>
    </r>
  </si>
  <si>
    <r>
      <rPr>
        <sz val="14"/>
        <color theme="1"/>
        <rFont val="方正仿宋_GBK"/>
        <charset val="134"/>
      </rPr>
      <t>片那立村生产用水渠道</t>
    </r>
  </si>
  <si>
    <t>5300001287674412</t>
  </si>
  <si>
    <r>
      <rPr>
        <sz val="14"/>
        <rFont val="方正仿宋_GBK"/>
        <charset val="134"/>
      </rPr>
      <t>渠道建设</t>
    </r>
  </si>
  <si>
    <r>
      <rPr>
        <sz val="14"/>
        <color theme="1"/>
        <rFont val="方正仿宋_GBK"/>
        <charset val="134"/>
      </rPr>
      <t>大田镇人民政府</t>
    </r>
  </si>
  <si>
    <r>
      <rPr>
        <sz val="14"/>
        <color theme="1"/>
        <rFont val="方正仿宋_GBK"/>
        <charset val="134"/>
      </rPr>
      <t>落石凹组</t>
    </r>
  </si>
  <si>
    <r>
      <rPr>
        <sz val="14"/>
        <color theme="1"/>
        <rFont val="方正仿宋_GBK"/>
        <charset val="134"/>
      </rPr>
      <t>建设三面光渠道</t>
    </r>
    <r>
      <rPr>
        <sz val="14"/>
        <color theme="1"/>
        <rFont val="Times New Roman"/>
        <charset val="134"/>
      </rPr>
      <t>2.9</t>
    </r>
    <r>
      <rPr>
        <sz val="14"/>
        <color theme="1"/>
        <rFont val="方正仿宋_GBK"/>
        <charset val="134"/>
      </rPr>
      <t>㎞、断面</t>
    </r>
    <r>
      <rPr>
        <sz val="14"/>
        <color theme="1"/>
        <rFont val="Times New Roman"/>
        <charset val="134"/>
      </rPr>
      <t>30</t>
    </r>
    <r>
      <rPr>
        <sz val="14"/>
        <color theme="1"/>
        <rFont val="方正仿宋_GBK"/>
        <charset val="134"/>
      </rPr>
      <t>㎝</t>
    </r>
    <r>
      <rPr>
        <sz val="14"/>
        <color theme="1"/>
        <rFont val="Times New Roman"/>
        <charset val="134"/>
      </rPr>
      <t>×40</t>
    </r>
    <r>
      <rPr>
        <sz val="14"/>
        <color theme="1"/>
        <rFont val="方正仿宋_GBK"/>
        <charset val="134"/>
      </rPr>
      <t>㎝，具体以设计为准。</t>
    </r>
  </si>
  <si>
    <r>
      <rPr>
        <sz val="14"/>
        <color theme="1"/>
        <rFont val="Times New Roman"/>
        <charset val="134"/>
      </rPr>
      <t>1.</t>
    </r>
    <r>
      <rPr>
        <sz val="14"/>
        <color theme="1"/>
        <rFont val="方正仿宋_GBK"/>
        <charset val="134"/>
      </rPr>
      <t>该项目涉及受益农户</t>
    </r>
    <r>
      <rPr>
        <sz val="14"/>
        <color theme="1"/>
        <rFont val="Times New Roman"/>
        <charset val="134"/>
      </rPr>
      <t>40</t>
    </r>
    <r>
      <rPr>
        <sz val="14"/>
        <color theme="1"/>
        <rFont val="方正仿宋_GBK"/>
        <charset val="134"/>
      </rPr>
      <t>户</t>
    </r>
    <r>
      <rPr>
        <sz val="14"/>
        <color theme="1"/>
        <rFont val="Times New Roman"/>
        <charset val="134"/>
      </rPr>
      <t>160</t>
    </r>
    <r>
      <rPr>
        <sz val="14"/>
        <color theme="1"/>
        <rFont val="方正仿宋_GBK"/>
        <charset val="134"/>
      </rPr>
      <t>人，其中贫困户</t>
    </r>
    <r>
      <rPr>
        <sz val="14"/>
        <color theme="1"/>
        <rFont val="Times New Roman"/>
        <charset val="134"/>
      </rPr>
      <t>3</t>
    </r>
    <r>
      <rPr>
        <sz val="14"/>
        <color theme="1"/>
        <rFont val="方正仿宋_GBK"/>
        <charset val="134"/>
      </rPr>
      <t>户</t>
    </r>
    <r>
      <rPr>
        <sz val="14"/>
        <color theme="1"/>
        <rFont val="Times New Roman"/>
        <charset val="134"/>
      </rPr>
      <t>11</t>
    </r>
    <r>
      <rPr>
        <sz val="14"/>
        <color theme="1"/>
        <rFont val="方正仿宋_GBK"/>
        <charset val="134"/>
      </rPr>
      <t>人，惠及土地种植面积</t>
    </r>
    <r>
      <rPr>
        <sz val="14"/>
        <color theme="1"/>
        <rFont val="Times New Roman"/>
        <charset val="134"/>
      </rPr>
      <t>145</t>
    </r>
    <r>
      <rPr>
        <sz val="14"/>
        <color theme="1"/>
        <rFont val="方正仿宋_GBK"/>
        <charset val="134"/>
      </rPr>
      <t>亩</t>
    </r>
    <r>
      <rPr>
        <sz val="14"/>
        <color theme="1"/>
        <rFont val="Times New Roman"/>
        <charset val="134"/>
      </rPr>
      <t xml:space="preserve">
2.</t>
    </r>
    <r>
      <rPr>
        <sz val="14"/>
        <color theme="1"/>
        <rFont val="方正仿宋_GBK"/>
        <charset val="134"/>
      </rPr>
      <t>项目建成后，能促进产业发展，预计每亩增收</t>
    </r>
    <r>
      <rPr>
        <sz val="14"/>
        <color theme="1"/>
        <rFont val="Times New Roman"/>
        <charset val="134"/>
      </rPr>
      <t>1</t>
    </r>
    <r>
      <rPr>
        <sz val="14"/>
        <color theme="1"/>
        <rFont val="方正仿宋_GBK"/>
        <charset val="134"/>
      </rPr>
      <t>万元，人均收入增收近万元。</t>
    </r>
  </si>
  <si>
    <r>
      <rPr>
        <sz val="14"/>
        <rFont val="方正仿宋_GBK"/>
        <charset val="134"/>
      </rPr>
      <t>片那立村大份田组产业道路硬化</t>
    </r>
  </si>
  <si>
    <t>5300001287670158</t>
  </si>
  <si>
    <r>
      <rPr>
        <sz val="14"/>
        <color theme="1"/>
        <rFont val="方正仿宋_GBK"/>
        <charset val="134"/>
      </rPr>
      <t>大份田组</t>
    </r>
  </si>
  <si>
    <r>
      <rPr>
        <sz val="14"/>
        <color theme="1"/>
        <rFont val="方正仿宋_GBK"/>
        <charset val="134"/>
      </rPr>
      <t>道路全长</t>
    </r>
    <r>
      <rPr>
        <sz val="14"/>
        <color theme="1"/>
        <rFont val="Times New Roman"/>
        <charset val="134"/>
      </rPr>
      <t>1650</t>
    </r>
    <r>
      <rPr>
        <sz val="14"/>
        <color theme="1"/>
        <rFont val="方正仿宋_GBK"/>
        <charset val="134"/>
      </rPr>
      <t>米（夏家田至挖断山</t>
    </r>
    <r>
      <rPr>
        <sz val="14"/>
        <color theme="1"/>
        <rFont val="Times New Roman"/>
        <charset val="134"/>
      </rPr>
      <t>700</t>
    </r>
    <r>
      <rPr>
        <sz val="14"/>
        <color theme="1"/>
        <rFont val="方正仿宋_GBK"/>
        <charset val="134"/>
      </rPr>
      <t>米、小龙潭至渡漕</t>
    </r>
    <r>
      <rPr>
        <sz val="14"/>
        <color theme="1"/>
        <rFont val="Times New Roman"/>
        <charset val="134"/>
      </rPr>
      <t>400</t>
    </r>
    <r>
      <rPr>
        <sz val="14"/>
        <color theme="1"/>
        <rFont val="方正仿宋_GBK"/>
        <charset val="134"/>
      </rPr>
      <t>米、后树林至梁顶</t>
    </r>
    <r>
      <rPr>
        <sz val="14"/>
        <color theme="1"/>
        <rFont val="Times New Roman"/>
        <charset val="134"/>
      </rPr>
      <t>550</t>
    </r>
    <r>
      <rPr>
        <sz val="14"/>
        <color theme="1"/>
        <rFont val="方正仿宋_GBK"/>
        <charset val="134"/>
      </rPr>
      <t>米），路面宽</t>
    </r>
    <r>
      <rPr>
        <sz val="14"/>
        <color theme="1"/>
        <rFont val="Times New Roman"/>
        <charset val="134"/>
      </rPr>
      <t>3.5</t>
    </r>
    <r>
      <rPr>
        <sz val="14"/>
        <color theme="1"/>
        <rFont val="方正仿宋_GBK"/>
        <charset val="134"/>
      </rPr>
      <t>米，厚</t>
    </r>
    <r>
      <rPr>
        <sz val="14"/>
        <color theme="1"/>
        <rFont val="Times New Roman"/>
        <charset val="134"/>
      </rPr>
      <t>0.18</t>
    </r>
    <r>
      <rPr>
        <sz val="14"/>
        <color theme="1"/>
        <rFont val="方正仿宋_GBK"/>
        <charset val="134"/>
      </rPr>
      <t>米，部分挡墙及路边排水沟，具体以设计为准。</t>
    </r>
  </si>
  <si>
    <t>该项目实施后，能带动村民65户230人，120余亩果园交通便利，能更好地保障农产品运输，保障农民农产品增收，预计能带动村民增收100余万元</t>
  </si>
  <si>
    <r>
      <rPr>
        <sz val="14"/>
        <rFont val="方正仿宋_GBK"/>
        <charset val="134"/>
      </rPr>
      <t>片那立村白泥坡组产业道路硬化</t>
    </r>
  </si>
  <si>
    <t>5300001287682502</t>
  </si>
  <si>
    <r>
      <rPr>
        <sz val="14"/>
        <color theme="1"/>
        <rFont val="方正仿宋_GBK"/>
        <charset val="134"/>
      </rPr>
      <t>白泥坡组</t>
    </r>
  </si>
  <si>
    <r>
      <rPr>
        <sz val="14"/>
        <color theme="1"/>
        <rFont val="方正仿宋_GBK"/>
        <charset val="134"/>
      </rPr>
      <t>道路全长</t>
    </r>
    <r>
      <rPr>
        <sz val="14"/>
        <color theme="1"/>
        <rFont val="Times New Roman"/>
        <charset val="134"/>
      </rPr>
      <t>1640</t>
    </r>
    <r>
      <rPr>
        <sz val="14"/>
        <color theme="1"/>
        <rFont val="方正仿宋_GBK"/>
        <charset val="134"/>
      </rPr>
      <t>米（娃儿田</t>
    </r>
    <r>
      <rPr>
        <sz val="14"/>
        <color theme="1"/>
        <rFont val="Times New Roman"/>
        <charset val="134"/>
      </rPr>
      <t>700</t>
    </r>
    <r>
      <rPr>
        <sz val="14"/>
        <color theme="1"/>
        <rFont val="方正仿宋_GBK"/>
        <charset val="134"/>
      </rPr>
      <t>米、摆依坪</t>
    </r>
    <r>
      <rPr>
        <sz val="14"/>
        <color theme="1"/>
        <rFont val="Times New Roman"/>
        <charset val="134"/>
      </rPr>
      <t>940</t>
    </r>
    <r>
      <rPr>
        <sz val="14"/>
        <color theme="1"/>
        <rFont val="方正仿宋_GBK"/>
        <charset val="134"/>
      </rPr>
      <t>米），路面宽</t>
    </r>
    <r>
      <rPr>
        <sz val="14"/>
        <color theme="1"/>
        <rFont val="Times New Roman"/>
        <charset val="134"/>
      </rPr>
      <t>3.5</t>
    </r>
    <r>
      <rPr>
        <sz val="14"/>
        <color theme="1"/>
        <rFont val="方正仿宋_GBK"/>
        <charset val="134"/>
      </rPr>
      <t>米，厚</t>
    </r>
    <r>
      <rPr>
        <sz val="14"/>
        <color theme="1"/>
        <rFont val="Times New Roman"/>
        <charset val="134"/>
      </rPr>
      <t>0.18</t>
    </r>
    <r>
      <rPr>
        <sz val="14"/>
        <color theme="1"/>
        <rFont val="方正仿宋_GBK"/>
        <charset val="134"/>
      </rPr>
      <t>米，部分挡墙及路边排水沟，具体以设计为准。</t>
    </r>
  </si>
  <si>
    <t>该项目实施后，能带动村民48户202人，80余亩果园交通便利，能更好地保障农产品运输，保障农民农产品增收，预计能带动村民增收50余万元</t>
  </si>
  <si>
    <r>
      <rPr>
        <sz val="14"/>
        <rFont val="方正仿宋_GBK"/>
        <charset val="134"/>
      </rPr>
      <t>片那立村六车冲组产业道路硬化</t>
    </r>
  </si>
  <si>
    <t>5300001287685577</t>
  </si>
  <si>
    <r>
      <rPr>
        <sz val="14"/>
        <color theme="1"/>
        <rFont val="方正仿宋_GBK"/>
        <charset val="134"/>
      </rPr>
      <t>六车冲组</t>
    </r>
  </si>
  <si>
    <r>
      <rPr>
        <sz val="14"/>
        <color theme="1"/>
        <rFont val="方正仿宋_GBK"/>
        <charset val="134"/>
      </rPr>
      <t>道路全长</t>
    </r>
    <r>
      <rPr>
        <sz val="14"/>
        <color theme="1"/>
        <rFont val="Times New Roman"/>
        <charset val="134"/>
      </rPr>
      <t>1800</t>
    </r>
    <r>
      <rPr>
        <sz val="14"/>
        <color theme="1"/>
        <rFont val="方正仿宋_GBK"/>
        <charset val="134"/>
      </rPr>
      <t>米（下六车至山坪塘尾），路面宽</t>
    </r>
    <r>
      <rPr>
        <sz val="14"/>
        <color theme="1"/>
        <rFont val="Times New Roman"/>
        <charset val="134"/>
      </rPr>
      <t>3.5</t>
    </r>
    <r>
      <rPr>
        <sz val="14"/>
        <color theme="1"/>
        <rFont val="方正仿宋_GBK"/>
        <charset val="134"/>
      </rPr>
      <t>米，厚</t>
    </r>
    <r>
      <rPr>
        <sz val="14"/>
        <color theme="1"/>
        <rFont val="Times New Roman"/>
        <charset val="134"/>
      </rPr>
      <t>0.18</t>
    </r>
    <r>
      <rPr>
        <sz val="14"/>
        <color theme="1"/>
        <rFont val="方正仿宋_GBK"/>
        <charset val="134"/>
      </rPr>
      <t>米，部分挡墙及路边排水沟，具体以设计为准。</t>
    </r>
  </si>
  <si>
    <r>
      <rPr>
        <sz val="14"/>
        <color theme="1"/>
        <rFont val="方正仿宋_GBK"/>
        <charset val="134"/>
      </rPr>
      <t>该项目实施，能带动村民</t>
    </r>
    <r>
      <rPr>
        <sz val="14"/>
        <color theme="1"/>
        <rFont val="Times New Roman"/>
        <charset val="134"/>
      </rPr>
      <t>28</t>
    </r>
    <r>
      <rPr>
        <sz val="14"/>
        <color theme="1"/>
        <rFont val="方正仿宋_GBK"/>
        <charset val="134"/>
      </rPr>
      <t>户</t>
    </r>
    <r>
      <rPr>
        <sz val="14"/>
        <color theme="1"/>
        <rFont val="Times New Roman"/>
        <charset val="134"/>
      </rPr>
      <t>102</t>
    </r>
    <r>
      <rPr>
        <sz val="14"/>
        <color theme="1"/>
        <rFont val="方正仿宋_GBK"/>
        <charset val="134"/>
      </rPr>
      <t>人，</t>
    </r>
    <r>
      <rPr>
        <sz val="14"/>
        <color theme="1"/>
        <rFont val="Times New Roman"/>
        <charset val="134"/>
      </rPr>
      <t>150</t>
    </r>
    <r>
      <rPr>
        <sz val="14"/>
        <color theme="1"/>
        <rFont val="方正仿宋_GBK"/>
        <charset val="134"/>
      </rPr>
      <t>余亩果园交通便利，能更好地保障农产品运输，保障农民农产品增收，预计能带动村民增收</t>
    </r>
    <r>
      <rPr>
        <sz val="14"/>
        <color theme="1"/>
        <rFont val="Times New Roman"/>
        <charset val="134"/>
      </rPr>
      <t>120</t>
    </r>
    <r>
      <rPr>
        <sz val="14"/>
        <color theme="1"/>
        <rFont val="方正仿宋_GBK"/>
        <charset val="134"/>
      </rPr>
      <t>余万元</t>
    </r>
  </si>
  <si>
    <r>
      <rPr>
        <sz val="14"/>
        <rFont val="方正仿宋_GBK"/>
        <charset val="134"/>
      </rPr>
      <t>片那立村落石凹组产业道路硬化</t>
    </r>
  </si>
  <si>
    <t>5300001287698454</t>
  </si>
  <si>
    <r>
      <rPr>
        <sz val="14"/>
        <color theme="1"/>
        <rFont val="方正仿宋_GBK"/>
        <charset val="134"/>
      </rPr>
      <t>道路全长</t>
    </r>
    <r>
      <rPr>
        <sz val="14"/>
        <color theme="1"/>
        <rFont val="Times New Roman"/>
        <charset val="134"/>
      </rPr>
      <t>1500</t>
    </r>
    <r>
      <rPr>
        <sz val="14"/>
        <color theme="1"/>
        <rFont val="方正仿宋_GBK"/>
        <charset val="134"/>
      </rPr>
      <t>米，路面宽</t>
    </r>
    <r>
      <rPr>
        <sz val="14"/>
        <color theme="1"/>
        <rFont val="Times New Roman"/>
        <charset val="134"/>
      </rPr>
      <t>3.5</t>
    </r>
    <r>
      <rPr>
        <sz val="14"/>
        <color theme="1"/>
        <rFont val="方正仿宋_GBK"/>
        <charset val="134"/>
      </rPr>
      <t>米，厚</t>
    </r>
    <r>
      <rPr>
        <sz val="14"/>
        <color theme="1"/>
        <rFont val="Times New Roman"/>
        <charset val="134"/>
      </rPr>
      <t>0.18</t>
    </r>
    <r>
      <rPr>
        <sz val="14"/>
        <color theme="1"/>
        <rFont val="方正仿宋_GBK"/>
        <charset val="134"/>
      </rPr>
      <t>米，部分挡墙及路边排水沟，具体以设计为准。</t>
    </r>
  </si>
  <si>
    <t>该项目实施后，能带动村民41户120人，120余亩果园交通便利，能更好地保障农产品运输，保障农民农产品增收，预计能带动村民增收40余万元</t>
  </si>
  <si>
    <r>
      <rPr>
        <sz val="14"/>
        <color theme="1"/>
        <rFont val="方正仿宋_GBK"/>
        <charset val="134"/>
      </rPr>
      <t>大田镇榴金时代特色农产品分拣中心建设项目</t>
    </r>
  </si>
  <si>
    <t>5300001287797652</t>
  </si>
  <si>
    <r>
      <rPr>
        <sz val="14"/>
        <color theme="1"/>
        <rFont val="方正仿宋_GBK"/>
        <charset val="134"/>
      </rPr>
      <t>加工流通项目</t>
    </r>
  </si>
  <si>
    <r>
      <rPr>
        <sz val="14"/>
        <color theme="1"/>
        <rFont val="方正仿宋_GBK"/>
        <charset val="134"/>
      </rPr>
      <t>嘎立么组</t>
    </r>
  </si>
  <si>
    <r>
      <rPr>
        <sz val="14"/>
        <color theme="1"/>
        <rFont val="方正仿宋_GBK"/>
        <charset val="134"/>
      </rPr>
      <t>建设改造大田镇榴金时代特色农产品分拣中心，配套完善相关附属设施。</t>
    </r>
  </si>
  <si>
    <r>
      <rPr>
        <sz val="14"/>
        <color theme="1"/>
        <rFont val="方正仿宋_GBK"/>
        <charset val="134"/>
      </rPr>
      <t>通过对分拣中心内部设施更新，区分交易区域，精准服务交易客商，提升交易中心使用效率，提高租金回报率。</t>
    </r>
  </si>
  <si>
    <r>
      <rPr>
        <sz val="14"/>
        <color theme="1"/>
        <rFont val="方正仿宋_GBK"/>
        <charset val="134"/>
      </rPr>
      <t>乌喇么村大箐组机耕道硬化工程</t>
    </r>
  </si>
  <si>
    <t>5300001287701269</t>
  </si>
  <si>
    <r>
      <rPr>
        <sz val="14"/>
        <color theme="1"/>
        <rFont val="方正仿宋_GBK"/>
        <charset val="134"/>
      </rPr>
      <t>大田镇</t>
    </r>
  </si>
  <si>
    <r>
      <rPr>
        <sz val="14"/>
        <color theme="1"/>
        <rFont val="方正仿宋_GBK"/>
        <charset val="134"/>
      </rPr>
      <t>大箐组</t>
    </r>
  </si>
  <si>
    <r>
      <rPr>
        <sz val="14"/>
        <color theme="1"/>
        <rFont val="方正仿宋_GBK"/>
        <charset val="134"/>
      </rPr>
      <t>水井弯沟</t>
    </r>
    <r>
      <rPr>
        <sz val="14"/>
        <color theme="1"/>
        <rFont val="Times New Roman"/>
        <charset val="134"/>
      </rPr>
      <t>——</t>
    </r>
    <r>
      <rPr>
        <sz val="14"/>
        <color theme="1"/>
        <rFont val="方正仿宋_GBK"/>
        <charset val="134"/>
      </rPr>
      <t>欧家田机耕道硬化，长</t>
    </r>
    <r>
      <rPr>
        <sz val="14"/>
        <color theme="1"/>
        <rFont val="Times New Roman"/>
        <charset val="134"/>
      </rPr>
      <t>800m</t>
    </r>
    <r>
      <rPr>
        <sz val="14"/>
        <color theme="1"/>
        <rFont val="方正仿宋_GBK"/>
        <charset val="134"/>
      </rPr>
      <t>，以及排水沟等附属设施，路面宽度</t>
    </r>
    <r>
      <rPr>
        <sz val="14"/>
        <color theme="1"/>
        <rFont val="Times New Roman"/>
        <charset val="134"/>
      </rPr>
      <t>3</t>
    </r>
    <r>
      <rPr>
        <sz val="14"/>
        <color theme="1"/>
        <rFont val="方正仿宋_GBK"/>
        <charset val="134"/>
      </rPr>
      <t>米，厚</t>
    </r>
    <r>
      <rPr>
        <sz val="14"/>
        <color theme="1"/>
        <rFont val="Times New Roman"/>
        <charset val="134"/>
      </rPr>
      <t>0.18m</t>
    </r>
    <r>
      <rPr>
        <sz val="14"/>
        <color theme="1"/>
        <rFont val="方正仿宋_GBK"/>
        <charset val="134"/>
      </rPr>
      <t>，具体以设计为准。</t>
    </r>
  </si>
  <si>
    <r>
      <rPr>
        <sz val="14"/>
        <color theme="1"/>
        <rFont val="方正仿宋_GBK"/>
        <charset val="134"/>
      </rPr>
      <t>该项目的实施，惠及</t>
    </r>
    <r>
      <rPr>
        <sz val="14"/>
        <color theme="1"/>
        <rFont val="Times New Roman"/>
        <charset val="134"/>
      </rPr>
      <t>10</t>
    </r>
    <r>
      <rPr>
        <sz val="14"/>
        <color theme="1"/>
        <rFont val="方正仿宋_GBK"/>
        <charset val="134"/>
      </rPr>
      <t>户，</t>
    </r>
    <r>
      <rPr>
        <sz val="14"/>
        <color theme="1"/>
        <rFont val="Times New Roman"/>
        <charset val="134"/>
      </rPr>
      <t>43</t>
    </r>
    <r>
      <rPr>
        <sz val="14"/>
        <color theme="1"/>
        <rFont val="方正仿宋_GBK"/>
        <charset val="134"/>
      </rPr>
      <t>人，其中脱贫</t>
    </r>
    <r>
      <rPr>
        <sz val="14"/>
        <color theme="1"/>
        <rFont val="Times New Roman"/>
        <charset val="134"/>
      </rPr>
      <t>5</t>
    </r>
    <r>
      <rPr>
        <sz val="14"/>
        <color theme="1"/>
        <rFont val="方正仿宋_GBK"/>
        <charset val="134"/>
      </rPr>
      <t>户，</t>
    </r>
    <r>
      <rPr>
        <sz val="14"/>
        <color theme="1"/>
        <rFont val="Times New Roman"/>
        <charset val="134"/>
      </rPr>
      <t>21</t>
    </r>
    <r>
      <rPr>
        <sz val="14"/>
        <color theme="1"/>
        <rFont val="方正仿宋_GBK"/>
        <charset val="134"/>
      </rPr>
      <t>人，解决</t>
    </r>
    <r>
      <rPr>
        <sz val="14"/>
        <color theme="1"/>
        <rFont val="Times New Roman"/>
        <charset val="134"/>
      </rPr>
      <t>10</t>
    </r>
    <r>
      <rPr>
        <sz val="14"/>
        <color theme="1"/>
        <rFont val="方正仿宋_GBK"/>
        <charset val="134"/>
      </rPr>
      <t>户村民出行难和</t>
    </r>
    <r>
      <rPr>
        <sz val="14"/>
        <color theme="1"/>
        <rFont val="Times New Roman"/>
        <charset val="134"/>
      </rPr>
      <t>100</t>
    </r>
    <r>
      <rPr>
        <sz val="14"/>
        <color theme="1"/>
        <rFont val="方正仿宋_GBK"/>
        <charset val="134"/>
      </rPr>
      <t>亩石榴运输难，实现增收</t>
    </r>
    <r>
      <rPr>
        <sz val="14"/>
        <color theme="1"/>
        <rFont val="Times New Roman"/>
        <charset val="134"/>
      </rPr>
      <t>20</t>
    </r>
    <r>
      <rPr>
        <sz val="14"/>
        <color theme="1"/>
        <rFont val="方正仿宋_GBK"/>
        <charset val="134"/>
      </rPr>
      <t>万元</t>
    </r>
  </si>
  <si>
    <r>
      <rPr>
        <sz val="14"/>
        <color theme="1"/>
        <rFont val="方正仿宋_GBK"/>
        <charset val="134"/>
      </rPr>
      <t>大田镇创富联合体石榴及农特产品集散点建设</t>
    </r>
  </si>
  <si>
    <t>5300001361115104</t>
  </si>
  <si>
    <r>
      <rPr>
        <sz val="14"/>
        <color theme="1"/>
        <rFont val="方正仿宋_GBK"/>
        <charset val="134"/>
      </rPr>
      <t>乌喇么村</t>
    </r>
  </si>
  <si>
    <r>
      <rPr>
        <sz val="14"/>
        <color theme="1"/>
        <rFont val="方正仿宋_GBK"/>
        <charset val="134"/>
      </rPr>
      <t>建设乡村便民农特产品集散点</t>
    </r>
    <r>
      <rPr>
        <sz val="14"/>
        <color theme="1"/>
        <rFont val="Times New Roman"/>
        <charset val="134"/>
      </rPr>
      <t>1</t>
    </r>
    <r>
      <rPr>
        <sz val="14"/>
        <color theme="1"/>
        <rFont val="方正仿宋_GBK"/>
        <charset val="134"/>
      </rPr>
      <t>个，配套附属设施。</t>
    </r>
  </si>
  <si>
    <r>
      <rPr>
        <sz val="14"/>
        <color theme="1"/>
        <rFont val="方正仿宋_GBK"/>
        <charset val="134"/>
      </rPr>
      <t>建成后既能作为农特产品交易场所，也可以展示大田特色元素及石榴产业品牌的</t>
    </r>
    <r>
      <rPr>
        <sz val="14"/>
        <color theme="1"/>
        <rFont val="Times New Roman"/>
        <charset val="134"/>
      </rPr>
      <t>“</t>
    </r>
    <r>
      <rPr>
        <sz val="14"/>
        <color theme="1"/>
        <rFont val="方正仿宋_GBK"/>
        <charset val="134"/>
      </rPr>
      <t>窗口</t>
    </r>
    <r>
      <rPr>
        <sz val="14"/>
        <color theme="1"/>
        <rFont val="Times New Roman"/>
        <charset val="134"/>
      </rPr>
      <t>”</t>
    </r>
    <r>
      <rPr>
        <sz val="14"/>
        <color theme="1"/>
        <rFont val="方正仿宋_GBK"/>
        <charset val="134"/>
      </rPr>
      <t>，带动群众增收，预估年带动群众务工收入不低于</t>
    </r>
    <r>
      <rPr>
        <sz val="14"/>
        <color theme="1"/>
        <rFont val="Times New Roman"/>
        <charset val="134"/>
      </rPr>
      <t>2.5</t>
    </r>
    <r>
      <rPr>
        <sz val="14"/>
        <color theme="1"/>
        <rFont val="方正仿宋_GBK"/>
        <charset val="134"/>
      </rPr>
      <t>万元；为周边不少于</t>
    </r>
    <r>
      <rPr>
        <sz val="14"/>
        <color theme="1"/>
        <rFont val="Times New Roman"/>
        <charset val="134"/>
      </rPr>
      <t>80</t>
    </r>
    <r>
      <rPr>
        <sz val="14"/>
        <color theme="1"/>
        <rFont val="方正仿宋_GBK"/>
        <charset val="134"/>
      </rPr>
      <t>户农户、种植大户提供农产品交易、仓储服务，降低农产品损耗率不低于</t>
    </r>
    <r>
      <rPr>
        <sz val="14"/>
        <color theme="1"/>
        <rFont val="Times New Roman"/>
        <charset val="134"/>
      </rPr>
      <t>30%</t>
    </r>
    <r>
      <rPr>
        <sz val="14"/>
        <color theme="1"/>
        <rFont val="方正仿宋_GBK"/>
        <charset val="134"/>
      </rPr>
      <t>，带动户均年增收不低于</t>
    </r>
    <r>
      <rPr>
        <sz val="14"/>
        <color theme="1"/>
        <rFont val="Times New Roman"/>
        <charset val="134"/>
      </rPr>
      <t>1000</t>
    </r>
    <r>
      <rPr>
        <sz val="14"/>
        <color theme="1"/>
        <rFont val="方正仿宋_GBK"/>
        <charset val="134"/>
      </rPr>
      <t>元。</t>
    </r>
  </si>
  <si>
    <r>
      <rPr>
        <sz val="14"/>
        <color theme="1"/>
        <rFont val="方正仿宋_GBK"/>
        <charset val="134"/>
      </rPr>
      <t>乌喇么村三家村组水利设施工程</t>
    </r>
  </si>
  <si>
    <t>5300001287755473</t>
  </si>
  <si>
    <r>
      <rPr>
        <sz val="14"/>
        <color theme="1"/>
        <rFont val="方正仿宋_GBK"/>
        <charset val="134"/>
      </rPr>
      <t>配套设施项目</t>
    </r>
  </si>
  <si>
    <r>
      <rPr>
        <sz val="14"/>
        <rFont val="方正仿宋_GBK"/>
        <charset val="134"/>
      </rPr>
      <t>农村供水保障设施建设</t>
    </r>
  </si>
  <si>
    <r>
      <rPr>
        <sz val="14"/>
        <color theme="1"/>
        <rFont val="方正仿宋_GBK"/>
        <charset val="134"/>
      </rPr>
      <t>三家村组</t>
    </r>
  </si>
  <si>
    <r>
      <rPr>
        <sz val="14"/>
        <color theme="1"/>
        <rFont val="方正仿宋_GBK"/>
        <charset val="134"/>
      </rPr>
      <t>乌喇么组岔河口</t>
    </r>
    <r>
      <rPr>
        <sz val="14"/>
        <color theme="1"/>
        <rFont val="Times New Roman"/>
        <charset val="134"/>
      </rPr>
      <t>——</t>
    </r>
    <r>
      <rPr>
        <sz val="14"/>
        <color theme="1"/>
        <rFont val="方正仿宋_GBK"/>
        <charset val="134"/>
      </rPr>
      <t>雪山垭口，建提灌站</t>
    </r>
    <r>
      <rPr>
        <sz val="14"/>
        <color theme="1"/>
        <rFont val="Times New Roman"/>
        <charset val="134"/>
      </rPr>
      <t>1</t>
    </r>
    <r>
      <rPr>
        <sz val="14"/>
        <color theme="1"/>
        <rFont val="方正仿宋_GBK"/>
        <charset val="134"/>
      </rPr>
      <t>个</t>
    </r>
    <r>
      <rPr>
        <sz val="14"/>
        <color theme="1"/>
        <rFont val="Times New Roman"/>
        <charset val="134"/>
      </rPr>
      <t>30kv</t>
    </r>
    <r>
      <rPr>
        <sz val="14"/>
        <color theme="1"/>
        <rFont val="方正仿宋_GBK"/>
        <charset val="134"/>
      </rPr>
      <t>，泵房</t>
    </r>
    <r>
      <rPr>
        <sz val="14"/>
        <color theme="1"/>
        <rFont val="Times New Roman"/>
        <charset val="134"/>
      </rPr>
      <t>24</t>
    </r>
    <r>
      <rPr>
        <sz val="14"/>
        <color theme="1"/>
        <rFont val="方正仿宋_GBK"/>
        <charset val="134"/>
      </rPr>
      <t>㎡，及配套设施，</t>
    </r>
    <r>
      <rPr>
        <sz val="14"/>
        <color theme="1"/>
        <rFont val="Times New Roman"/>
        <charset val="134"/>
      </rPr>
      <t>63</t>
    </r>
    <r>
      <rPr>
        <sz val="14"/>
        <color theme="1"/>
        <rFont val="方正仿宋_GBK"/>
        <charset val="134"/>
      </rPr>
      <t>热镀金管网</t>
    </r>
    <r>
      <rPr>
        <sz val="14"/>
        <color theme="1"/>
        <rFont val="Times New Roman"/>
        <charset val="134"/>
      </rPr>
      <t>3000m</t>
    </r>
    <r>
      <rPr>
        <sz val="14"/>
        <color theme="1"/>
        <rFont val="方正仿宋_GBK"/>
        <charset val="134"/>
      </rPr>
      <t>，具体以设计为准。</t>
    </r>
  </si>
  <si>
    <r>
      <rPr>
        <sz val="14"/>
        <color theme="1"/>
        <rFont val="方正仿宋_GBK"/>
        <charset val="134"/>
      </rPr>
      <t>该项目实施，惠及</t>
    </r>
    <r>
      <rPr>
        <sz val="14"/>
        <color theme="1"/>
        <rFont val="Times New Roman"/>
        <charset val="134"/>
      </rPr>
      <t>68</t>
    </r>
    <r>
      <rPr>
        <sz val="14"/>
        <color theme="1"/>
        <rFont val="方正仿宋_GBK"/>
        <charset val="134"/>
      </rPr>
      <t>户，</t>
    </r>
    <r>
      <rPr>
        <sz val="14"/>
        <color theme="1"/>
        <rFont val="Times New Roman"/>
        <charset val="134"/>
      </rPr>
      <t>261</t>
    </r>
    <r>
      <rPr>
        <sz val="14"/>
        <color theme="1"/>
        <rFont val="方正仿宋_GBK"/>
        <charset val="134"/>
      </rPr>
      <t>人，其中脱贫户</t>
    </r>
    <r>
      <rPr>
        <sz val="14"/>
        <color theme="1"/>
        <rFont val="Times New Roman"/>
        <charset val="134"/>
      </rPr>
      <t>9</t>
    </r>
    <r>
      <rPr>
        <sz val="14"/>
        <color theme="1"/>
        <rFont val="方正仿宋_GBK"/>
        <charset val="134"/>
      </rPr>
      <t>户，</t>
    </r>
    <r>
      <rPr>
        <sz val="14"/>
        <color theme="1"/>
        <rFont val="Times New Roman"/>
        <charset val="134"/>
      </rPr>
      <t>27</t>
    </r>
    <r>
      <rPr>
        <sz val="14"/>
        <color theme="1"/>
        <rFont val="方正仿宋_GBK"/>
        <charset val="134"/>
      </rPr>
      <t>人，解决</t>
    </r>
    <r>
      <rPr>
        <sz val="14"/>
        <color theme="1"/>
        <rFont val="Times New Roman"/>
        <charset val="134"/>
      </rPr>
      <t>150</t>
    </r>
    <r>
      <rPr>
        <sz val="14"/>
        <color theme="1"/>
        <rFont val="方正仿宋_GBK"/>
        <charset val="134"/>
      </rPr>
      <t>亩烟草生产用水，</t>
    </r>
    <r>
      <rPr>
        <sz val="14"/>
        <color theme="1"/>
        <rFont val="Times New Roman"/>
        <charset val="134"/>
      </rPr>
      <t>200</t>
    </r>
    <r>
      <rPr>
        <sz val="14"/>
        <color theme="1"/>
        <rFont val="方正仿宋_GBK"/>
        <charset val="134"/>
      </rPr>
      <t>亩板栗用水，</t>
    </r>
    <r>
      <rPr>
        <sz val="14"/>
        <color theme="1"/>
        <rFont val="Times New Roman"/>
        <charset val="134"/>
      </rPr>
      <t>500</t>
    </r>
    <r>
      <rPr>
        <sz val="14"/>
        <color theme="1"/>
        <rFont val="方正仿宋_GBK"/>
        <charset val="134"/>
      </rPr>
      <t>亩蔬菜生产用水，实现增收</t>
    </r>
    <r>
      <rPr>
        <sz val="14"/>
        <color theme="1"/>
        <rFont val="Times New Roman"/>
        <charset val="134"/>
      </rPr>
      <t>60</t>
    </r>
    <r>
      <rPr>
        <sz val="14"/>
        <color theme="1"/>
        <rFont val="方正仿宋_GBK"/>
        <charset val="134"/>
      </rPr>
      <t>万元。</t>
    </r>
  </si>
  <si>
    <t>大田镇榴园村水肥一体化灌溉设施项目</t>
  </si>
  <si>
    <t>5300001344165253</t>
  </si>
  <si>
    <t>大田镇</t>
  </si>
  <si>
    <t>银厂箐组</t>
  </si>
  <si>
    <t>结合绿色防控技术，实施建设高效节水型水肥一体化灌溉设施900亩石榴标准化种植示范园。</t>
  </si>
  <si>
    <t>该项目实施，能带动村民385户1155余人，900余亩果园标准化种植，能更好的保障农户生产用水问题，保障农民农产品增收。</t>
  </si>
  <si>
    <r>
      <rPr>
        <sz val="14"/>
        <color theme="1"/>
        <rFont val="方正仿宋_GBK"/>
        <charset val="134"/>
      </rPr>
      <t>乌喇么村银厂箐组山坪塘清淤及坝坡修复</t>
    </r>
  </si>
  <si>
    <t>5300001287756765</t>
  </si>
  <si>
    <r>
      <rPr>
        <sz val="14"/>
        <color theme="1"/>
        <rFont val="方正仿宋_GBK"/>
        <charset val="134"/>
      </rPr>
      <t>银厂箐组</t>
    </r>
  </si>
  <si>
    <r>
      <rPr>
        <sz val="14"/>
        <color theme="1"/>
        <rFont val="方正仿宋_GBK"/>
        <charset val="134"/>
      </rPr>
      <t>银厂箐组祭龙树河山坪塘恢复，蓄水量</t>
    </r>
    <r>
      <rPr>
        <sz val="14"/>
        <color theme="1"/>
        <rFont val="Times New Roman"/>
        <charset val="134"/>
      </rPr>
      <t>20000</t>
    </r>
    <r>
      <rPr>
        <sz val="14"/>
        <color theme="1"/>
        <rFont val="方正仿宋_GBK"/>
        <charset val="134"/>
      </rPr>
      <t>立方，龙树河山坪塘坝坡修复</t>
    </r>
    <r>
      <rPr>
        <sz val="14"/>
        <color theme="1"/>
        <rFont val="Times New Roman"/>
        <charset val="134"/>
      </rPr>
      <t>7000</t>
    </r>
    <r>
      <rPr>
        <sz val="14"/>
        <color theme="1"/>
        <rFont val="方正仿宋_GBK"/>
        <charset val="134"/>
      </rPr>
      <t>立方，具体以设计为准。</t>
    </r>
  </si>
  <si>
    <r>
      <rPr>
        <sz val="14"/>
        <color theme="1"/>
        <rFont val="方正仿宋_GBK"/>
        <charset val="134"/>
      </rPr>
      <t>该项目实施，惠及</t>
    </r>
    <r>
      <rPr>
        <sz val="14"/>
        <color theme="1"/>
        <rFont val="Times New Roman"/>
        <charset val="134"/>
      </rPr>
      <t>33</t>
    </r>
    <r>
      <rPr>
        <sz val="14"/>
        <color theme="1"/>
        <rFont val="方正仿宋_GBK"/>
        <charset val="134"/>
      </rPr>
      <t>户，</t>
    </r>
    <r>
      <rPr>
        <sz val="14"/>
        <color theme="1"/>
        <rFont val="Times New Roman"/>
        <charset val="134"/>
      </rPr>
      <t>150</t>
    </r>
    <r>
      <rPr>
        <sz val="14"/>
        <color theme="1"/>
        <rFont val="方正仿宋_GBK"/>
        <charset val="134"/>
      </rPr>
      <t>人，其中脱贫户</t>
    </r>
    <r>
      <rPr>
        <sz val="14"/>
        <color theme="1"/>
        <rFont val="Times New Roman"/>
        <charset val="134"/>
      </rPr>
      <t>15</t>
    </r>
    <r>
      <rPr>
        <sz val="14"/>
        <color theme="1"/>
        <rFont val="方正仿宋_GBK"/>
        <charset val="134"/>
      </rPr>
      <t>户，</t>
    </r>
    <r>
      <rPr>
        <sz val="14"/>
        <color theme="1"/>
        <rFont val="Times New Roman"/>
        <charset val="134"/>
      </rPr>
      <t>64</t>
    </r>
    <r>
      <rPr>
        <sz val="14"/>
        <color theme="1"/>
        <rFont val="方正仿宋_GBK"/>
        <charset val="134"/>
      </rPr>
      <t>人，监测户</t>
    </r>
    <r>
      <rPr>
        <sz val="14"/>
        <color theme="1"/>
        <rFont val="Times New Roman"/>
        <charset val="134"/>
      </rPr>
      <t>1</t>
    </r>
    <r>
      <rPr>
        <sz val="14"/>
        <color theme="1"/>
        <rFont val="方正仿宋_GBK"/>
        <charset val="134"/>
      </rPr>
      <t>户</t>
    </r>
    <r>
      <rPr>
        <sz val="14"/>
        <color theme="1"/>
        <rFont val="Times New Roman"/>
        <charset val="134"/>
      </rPr>
      <t>6</t>
    </r>
    <r>
      <rPr>
        <sz val="14"/>
        <color theme="1"/>
        <rFont val="方正仿宋_GBK"/>
        <charset val="134"/>
      </rPr>
      <t>人，解决产业发展问题，增加农民收入</t>
    </r>
  </si>
  <si>
    <r>
      <rPr>
        <sz val="14"/>
        <color theme="1"/>
        <rFont val="方正仿宋_GBK"/>
        <charset val="134"/>
      </rPr>
      <t>乌喇么村新增错车道项目</t>
    </r>
  </si>
  <si>
    <t>5300001287757488</t>
  </si>
  <si>
    <r>
      <rPr>
        <sz val="14"/>
        <color theme="1"/>
        <rFont val="方正仿宋_GBK"/>
        <charset val="134"/>
      </rPr>
      <t>乌喇么组、三家村组</t>
    </r>
  </si>
  <si>
    <r>
      <rPr>
        <sz val="14"/>
        <color theme="1"/>
        <rFont val="方正仿宋_GBK"/>
        <charset val="134"/>
      </rPr>
      <t>大田镇乌喇么村乌喇么组</t>
    </r>
    <r>
      <rPr>
        <sz val="14"/>
        <color theme="1"/>
        <rFont val="Times New Roman"/>
        <charset val="134"/>
      </rPr>
      <t>227</t>
    </r>
    <r>
      <rPr>
        <sz val="14"/>
        <color theme="1"/>
        <rFont val="方正仿宋_GBK"/>
        <charset val="134"/>
      </rPr>
      <t>国道</t>
    </r>
    <r>
      <rPr>
        <sz val="14"/>
        <color theme="1"/>
        <rFont val="Times New Roman"/>
        <charset val="134"/>
      </rPr>
      <t>——</t>
    </r>
    <r>
      <rPr>
        <sz val="14"/>
        <color theme="1"/>
        <rFont val="方正仿宋_GBK"/>
        <charset val="134"/>
      </rPr>
      <t>乌喇么组箐头，三家村石板河</t>
    </r>
    <r>
      <rPr>
        <sz val="14"/>
        <color theme="1"/>
        <rFont val="Times New Roman"/>
        <charset val="134"/>
      </rPr>
      <t>—</t>
    </r>
    <r>
      <rPr>
        <sz val="14"/>
        <color theme="1"/>
        <rFont val="方正仿宋_GBK"/>
        <charset val="134"/>
      </rPr>
      <t>三家村龙树河山坪塘</t>
    </r>
    <r>
      <rPr>
        <sz val="14"/>
        <color theme="1"/>
        <rFont val="Times New Roman"/>
        <charset val="134"/>
      </rPr>
      <t xml:space="preserve"> </t>
    </r>
    <r>
      <rPr>
        <sz val="14"/>
        <color theme="1"/>
        <rFont val="方正仿宋_GBK"/>
        <charset val="134"/>
      </rPr>
      <t>新增错车道沿路修建错车道</t>
    </r>
    <r>
      <rPr>
        <sz val="14"/>
        <color theme="1"/>
        <rFont val="Times New Roman"/>
        <charset val="134"/>
      </rPr>
      <t>30</t>
    </r>
    <r>
      <rPr>
        <sz val="14"/>
        <color theme="1"/>
        <rFont val="方正仿宋_GBK"/>
        <charset val="134"/>
      </rPr>
      <t>个，合计：</t>
    </r>
    <r>
      <rPr>
        <sz val="14"/>
        <color theme="1"/>
        <rFont val="Times New Roman"/>
        <charset val="134"/>
      </rPr>
      <t>3000</t>
    </r>
    <r>
      <rPr>
        <sz val="14"/>
        <color theme="1"/>
        <rFont val="方正仿宋_GBK"/>
        <charset val="134"/>
      </rPr>
      <t>㎡，具体以设计为准。</t>
    </r>
  </si>
  <si>
    <r>
      <rPr>
        <sz val="14"/>
        <color theme="1"/>
        <rFont val="方正仿宋_GBK"/>
        <charset val="134"/>
      </rPr>
      <t>该项目实施，惠及</t>
    </r>
    <r>
      <rPr>
        <sz val="14"/>
        <color theme="1"/>
        <rFont val="Times New Roman"/>
        <charset val="134"/>
      </rPr>
      <t>167</t>
    </r>
    <r>
      <rPr>
        <sz val="14"/>
        <color theme="1"/>
        <rFont val="方正仿宋_GBK"/>
        <charset val="134"/>
      </rPr>
      <t>户，</t>
    </r>
    <r>
      <rPr>
        <sz val="14"/>
        <color theme="1"/>
        <rFont val="Times New Roman"/>
        <charset val="134"/>
      </rPr>
      <t>584</t>
    </r>
    <r>
      <rPr>
        <sz val="14"/>
        <color theme="1"/>
        <rFont val="方正仿宋_GBK"/>
        <charset val="134"/>
      </rPr>
      <t>人，其中脱贫户</t>
    </r>
    <r>
      <rPr>
        <sz val="14"/>
        <color theme="1"/>
        <rFont val="Times New Roman"/>
        <charset val="134"/>
      </rPr>
      <t>35</t>
    </r>
    <r>
      <rPr>
        <sz val="14"/>
        <color theme="1"/>
        <rFont val="方正仿宋_GBK"/>
        <charset val="134"/>
      </rPr>
      <t>户，</t>
    </r>
    <r>
      <rPr>
        <sz val="14"/>
        <color theme="1"/>
        <rFont val="Times New Roman"/>
        <charset val="134"/>
      </rPr>
      <t>99</t>
    </r>
    <r>
      <rPr>
        <sz val="14"/>
        <color theme="1"/>
        <rFont val="方正仿宋_GBK"/>
        <charset val="134"/>
      </rPr>
      <t>人，解决村民出行安全隐患。</t>
    </r>
  </si>
  <si>
    <r>
      <rPr>
        <sz val="14"/>
        <color theme="1"/>
        <rFont val="方正仿宋_GBK"/>
        <charset val="134"/>
      </rPr>
      <t>乌喇么村三家村组、大箐组、回朗组入户路项目</t>
    </r>
  </si>
  <si>
    <t>5300001287760001</t>
  </si>
  <si>
    <r>
      <rPr>
        <sz val="14"/>
        <color theme="1"/>
        <rFont val="方正仿宋_GBK"/>
        <charset val="134"/>
      </rPr>
      <t>三家村组、大箐组、回朗组</t>
    </r>
  </si>
  <si>
    <r>
      <rPr>
        <sz val="14"/>
        <color theme="1"/>
        <rFont val="方正仿宋_GBK"/>
        <charset val="134"/>
      </rPr>
      <t>三个村民小组合计建设</t>
    </r>
    <r>
      <rPr>
        <sz val="14"/>
        <color theme="1"/>
        <rFont val="Times New Roman"/>
        <charset val="134"/>
      </rPr>
      <t>4km</t>
    </r>
    <r>
      <rPr>
        <sz val="14"/>
        <color theme="1"/>
        <rFont val="方正仿宋_GBK"/>
        <charset val="134"/>
      </rPr>
      <t>，路基</t>
    </r>
    <r>
      <rPr>
        <sz val="14"/>
        <color theme="1"/>
        <rFont val="Times New Roman"/>
        <charset val="134"/>
      </rPr>
      <t>4m</t>
    </r>
    <r>
      <rPr>
        <sz val="14"/>
        <color theme="1"/>
        <rFont val="方正仿宋_GBK"/>
        <charset val="134"/>
      </rPr>
      <t>，路面宽度</t>
    </r>
    <r>
      <rPr>
        <sz val="14"/>
        <color theme="1"/>
        <rFont val="Times New Roman"/>
        <charset val="134"/>
      </rPr>
      <t>3m</t>
    </r>
    <r>
      <rPr>
        <sz val="14"/>
        <color theme="1"/>
        <rFont val="方正仿宋_GBK"/>
        <charset val="134"/>
      </rPr>
      <t>，厚</t>
    </r>
    <r>
      <rPr>
        <sz val="14"/>
        <color theme="1"/>
        <rFont val="Times New Roman"/>
        <charset val="134"/>
      </rPr>
      <t>0.18m</t>
    </r>
    <r>
      <rPr>
        <sz val="14"/>
        <color theme="1"/>
        <rFont val="方正仿宋_GBK"/>
        <charset val="134"/>
      </rPr>
      <t>，具体以设计为准。</t>
    </r>
  </si>
  <si>
    <r>
      <rPr>
        <sz val="14"/>
        <color theme="1"/>
        <rFont val="方正仿宋_GBK"/>
        <charset val="134"/>
      </rPr>
      <t>该项目实施，惠及</t>
    </r>
    <r>
      <rPr>
        <sz val="14"/>
        <color theme="1"/>
        <rFont val="Times New Roman"/>
        <charset val="134"/>
      </rPr>
      <t>12</t>
    </r>
    <r>
      <rPr>
        <sz val="14"/>
        <color theme="1"/>
        <rFont val="方正仿宋_GBK"/>
        <charset val="134"/>
      </rPr>
      <t>户，</t>
    </r>
    <r>
      <rPr>
        <sz val="14"/>
        <color theme="1"/>
        <rFont val="Times New Roman"/>
        <charset val="134"/>
      </rPr>
      <t>1950</t>
    </r>
    <r>
      <rPr>
        <sz val="14"/>
        <color theme="1"/>
        <rFont val="方正仿宋_GBK"/>
        <charset val="134"/>
      </rPr>
      <t>人，解决出行困难。</t>
    </r>
  </si>
  <si>
    <r>
      <rPr>
        <sz val="14"/>
        <color theme="1"/>
        <rFont val="方正仿宋_GBK"/>
        <charset val="134"/>
      </rPr>
      <t>乌喇么村产业路建设项目</t>
    </r>
  </si>
  <si>
    <t>5300001287767541</t>
  </si>
  <si>
    <r>
      <rPr>
        <sz val="14"/>
        <color theme="1"/>
        <rFont val="方正仿宋_GBK"/>
        <charset val="134"/>
      </rPr>
      <t>乌喇么村设产业道路硬化</t>
    </r>
    <r>
      <rPr>
        <sz val="14"/>
        <color theme="1"/>
        <rFont val="Times New Roman"/>
        <charset val="134"/>
      </rPr>
      <t>6km</t>
    </r>
    <r>
      <rPr>
        <sz val="14"/>
        <color theme="1"/>
        <rFont val="方正仿宋_GBK"/>
        <charset val="134"/>
      </rPr>
      <t>，路基</t>
    </r>
    <r>
      <rPr>
        <sz val="14"/>
        <color theme="1"/>
        <rFont val="Times New Roman"/>
        <charset val="134"/>
      </rPr>
      <t>4m</t>
    </r>
    <r>
      <rPr>
        <sz val="14"/>
        <color theme="1"/>
        <rFont val="方正仿宋_GBK"/>
        <charset val="134"/>
      </rPr>
      <t>，路面宽度</t>
    </r>
    <r>
      <rPr>
        <sz val="14"/>
        <color theme="1"/>
        <rFont val="Times New Roman"/>
        <charset val="134"/>
      </rPr>
      <t>3m</t>
    </r>
    <r>
      <rPr>
        <sz val="14"/>
        <color theme="1"/>
        <rFont val="方正仿宋_GBK"/>
        <charset val="134"/>
      </rPr>
      <t>，厚</t>
    </r>
    <r>
      <rPr>
        <sz val="14"/>
        <color theme="1"/>
        <rFont val="Times New Roman"/>
        <charset val="134"/>
      </rPr>
      <t>0.18m</t>
    </r>
    <r>
      <rPr>
        <sz val="14"/>
        <color theme="1"/>
        <rFont val="方正仿宋_GBK"/>
        <charset val="134"/>
      </rPr>
      <t>，具体以设计为准。</t>
    </r>
  </si>
  <si>
    <r>
      <rPr>
        <sz val="14"/>
        <color theme="1"/>
        <rFont val="方正仿宋_GBK"/>
        <charset val="134"/>
      </rPr>
      <t>该项目实施，惠及</t>
    </r>
    <r>
      <rPr>
        <sz val="14"/>
        <color theme="1"/>
        <rFont val="Times New Roman"/>
        <charset val="134"/>
      </rPr>
      <t>102</t>
    </r>
    <r>
      <rPr>
        <sz val="14"/>
        <color theme="1"/>
        <rFont val="方正仿宋_GBK"/>
        <charset val="134"/>
      </rPr>
      <t>户，</t>
    </r>
    <r>
      <rPr>
        <sz val="14"/>
        <color theme="1"/>
        <rFont val="Times New Roman"/>
        <charset val="134"/>
      </rPr>
      <t>320</t>
    </r>
    <r>
      <rPr>
        <sz val="14"/>
        <color theme="1"/>
        <rFont val="方正仿宋_GBK"/>
        <charset val="134"/>
      </rPr>
      <t>人，其中脱贫户</t>
    </r>
    <r>
      <rPr>
        <sz val="14"/>
        <color theme="1"/>
        <rFont val="Times New Roman"/>
        <charset val="134"/>
      </rPr>
      <t>60</t>
    </r>
    <r>
      <rPr>
        <sz val="14"/>
        <color theme="1"/>
        <rFont val="方正仿宋_GBK"/>
        <charset val="134"/>
      </rPr>
      <t>户，解决生产出行难，实现增收</t>
    </r>
    <r>
      <rPr>
        <sz val="14"/>
        <color theme="1"/>
        <rFont val="Times New Roman"/>
        <charset val="134"/>
      </rPr>
      <t>100</t>
    </r>
    <r>
      <rPr>
        <sz val="14"/>
        <color theme="1"/>
        <rFont val="方正仿宋_GBK"/>
        <charset val="134"/>
      </rPr>
      <t>万元。</t>
    </r>
  </si>
  <si>
    <r>
      <rPr>
        <sz val="14"/>
        <color theme="1"/>
        <rFont val="方正仿宋_GBK"/>
        <charset val="134"/>
      </rPr>
      <t>小啊喇村回湾箐组道路硬化项目</t>
    </r>
  </si>
  <si>
    <t>5300001287774397</t>
  </si>
  <si>
    <r>
      <rPr>
        <sz val="14"/>
        <color theme="1"/>
        <rFont val="方正仿宋_GBK"/>
        <charset val="134"/>
      </rPr>
      <t>小啊喇村回湾箐组</t>
    </r>
  </si>
  <si>
    <r>
      <rPr>
        <sz val="14"/>
        <color theme="1"/>
        <rFont val="方正仿宋_GBK"/>
        <charset val="134"/>
      </rPr>
      <t>修建全长</t>
    </r>
    <r>
      <rPr>
        <sz val="14"/>
        <color theme="1"/>
        <rFont val="Times New Roman"/>
        <charset val="134"/>
      </rPr>
      <t>1.4</t>
    </r>
    <r>
      <rPr>
        <sz val="14"/>
        <color theme="1"/>
        <rFont val="方正仿宋_GBK"/>
        <charset val="134"/>
      </rPr>
      <t>公里的产业道路，硬化路面宽</t>
    </r>
    <r>
      <rPr>
        <sz val="14"/>
        <color theme="1"/>
        <rFont val="Times New Roman"/>
        <charset val="134"/>
      </rPr>
      <t>3.5</t>
    </r>
    <r>
      <rPr>
        <sz val="14"/>
        <color theme="1"/>
        <rFont val="方正仿宋_GBK"/>
        <charset val="134"/>
      </rPr>
      <t>米，厚</t>
    </r>
    <r>
      <rPr>
        <sz val="14"/>
        <color theme="1"/>
        <rFont val="Times New Roman"/>
        <charset val="134"/>
      </rPr>
      <t>0.2</t>
    </r>
    <r>
      <rPr>
        <sz val="14"/>
        <color theme="1"/>
        <rFont val="方正仿宋_GBK"/>
        <charset val="134"/>
      </rPr>
      <t>米，排水沟</t>
    </r>
    <r>
      <rPr>
        <sz val="14"/>
        <color theme="1"/>
        <rFont val="Times New Roman"/>
        <charset val="134"/>
      </rPr>
      <t>0.3*0.3</t>
    </r>
    <r>
      <rPr>
        <sz val="14"/>
        <color theme="1"/>
        <rFont val="方正仿宋_GBK"/>
        <charset val="134"/>
      </rPr>
      <t>米，具体以设计为准。</t>
    </r>
  </si>
  <si>
    <r>
      <rPr>
        <sz val="14"/>
        <color theme="1"/>
        <rFont val="方正仿宋_GBK"/>
        <charset val="134"/>
      </rPr>
      <t>道路硬化修建，满足小啊喇村回湾箐组</t>
    </r>
    <r>
      <rPr>
        <sz val="14"/>
        <color theme="1"/>
        <rFont val="Times New Roman"/>
        <charset val="134"/>
      </rPr>
      <t>23</t>
    </r>
    <r>
      <rPr>
        <sz val="14"/>
        <color theme="1"/>
        <rFont val="方正仿宋_GBK"/>
        <charset val="134"/>
      </rPr>
      <t>户</t>
    </r>
    <r>
      <rPr>
        <sz val="14"/>
        <color theme="1"/>
        <rFont val="Times New Roman"/>
        <charset val="134"/>
      </rPr>
      <t>100</t>
    </r>
    <r>
      <rPr>
        <sz val="14"/>
        <color theme="1"/>
        <rFont val="方正仿宋_GBK"/>
        <charset val="134"/>
      </rPr>
      <t>人生产生活需求，增加村民收入，预计能增加村民年收入</t>
    </r>
    <r>
      <rPr>
        <sz val="14"/>
        <color theme="1"/>
        <rFont val="Times New Roman"/>
        <charset val="134"/>
      </rPr>
      <t>20</t>
    </r>
    <r>
      <rPr>
        <sz val="14"/>
        <color theme="1"/>
        <rFont val="方正仿宋_GBK"/>
        <charset val="134"/>
      </rPr>
      <t>万余元。</t>
    </r>
  </si>
  <si>
    <r>
      <rPr>
        <sz val="14"/>
        <color theme="1"/>
        <rFont val="方正仿宋_GBK"/>
        <charset val="134"/>
      </rPr>
      <t>小啊喇村山坪塘整治项目</t>
    </r>
  </si>
  <si>
    <t>5300001287776739</t>
  </si>
  <si>
    <r>
      <rPr>
        <sz val="14"/>
        <color theme="1"/>
        <rFont val="方正仿宋_GBK"/>
        <charset val="134"/>
      </rPr>
      <t>小啊喇村</t>
    </r>
  </si>
  <si>
    <r>
      <rPr>
        <sz val="14"/>
        <color theme="1"/>
        <rFont val="方正仿宋_GBK"/>
        <charset val="134"/>
      </rPr>
      <t>山坪塘治漏</t>
    </r>
    <r>
      <rPr>
        <sz val="14"/>
        <color theme="1"/>
        <rFont val="Times New Roman"/>
        <charset val="134"/>
      </rPr>
      <t>1</t>
    </r>
    <r>
      <rPr>
        <sz val="14"/>
        <color theme="1"/>
        <rFont val="方正仿宋_GBK"/>
        <charset val="134"/>
      </rPr>
      <t>座，更换斜拉闸</t>
    </r>
    <r>
      <rPr>
        <sz val="14"/>
        <color theme="1"/>
        <rFont val="Times New Roman"/>
        <charset val="134"/>
      </rPr>
      <t>3</t>
    </r>
    <r>
      <rPr>
        <sz val="14"/>
        <color theme="1"/>
        <rFont val="方正仿宋_GBK"/>
        <charset val="134"/>
      </rPr>
      <t>座，溢洪道整治</t>
    </r>
    <r>
      <rPr>
        <sz val="14"/>
        <color theme="1"/>
        <rFont val="Times New Roman"/>
        <charset val="134"/>
      </rPr>
      <t>3</t>
    </r>
    <r>
      <rPr>
        <sz val="14"/>
        <color theme="1"/>
        <rFont val="方正仿宋_GBK"/>
        <charset val="134"/>
      </rPr>
      <t>座，坝体整治</t>
    </r>
    <r>
      <rPr>
        <sz val="14"/>
        <color theme="1"/>
        <rFont val="Times New Roman"/>
        <charset val="134"/>
      </rPr>
      <t>2</t>
    </r>
    <r>
      <rPr>
        <sz val="14"/>
        <color theme="1"/>
        <rFont val="方正仿宋_GBK"/>
        <charset val="134"/>
      </rPr>
      <t>座，具体以设计为准。</t>
    </r>
  </si>
  <si>
    <r>
      <rPr>
        <sz val="14"/>
        <color theme="1"/>
        <rFont val="方正仿宋_GBK"/>
        <charset val="134"/>
      </rPr>
      <t>山坪塘整治，能有效增加山坪塘蓄水能力及防洪能力，有效缓解小啊喇村村民用水困难，提高村民收入。</t>
    </r>
  </si>
  <si>
    <r>
      <rPr>
        <sz val="14"/>
        <color theme="1"/>
        <rFont val="方正仿宋_GBK"/>
        <charset val="134"/>
      </rPr>
      <t>小啊喇村河道整治项目</t>
    </r>
  </si>
  <si>
    <t>5300001287778606</t>
  </si>
  <si>
    <r>
      <rPr>
        <sz val="14"/>
        <color theme="1"/>
        <rFont val="方正仿宋_GBK"/>
        <charset val="134"/>
      </rPr>
      <t>全长</t>
    </r>
    <r>
      <rPr>
        <sz val="14"/>
        <color theme="1"/>
        <rFont val="Times New Roman"/>
        <charset val="134"/>
      </rPr>
      <t>3</t>
    </r>
    <r>
      <rPr>
        <sz val="14"/>
        <color theme="1"/>
        <rFont val="方正仿宋_GBK"/>
        <charset val="134"/>
      </rPr>
      <t>公里，河道宽</t>
    </r>
    <r>
      <rPr>
        <sz val="14"/>
        <color theme="1"/>
        <rFont val="Times New Roman"/>
        <charset val="134"/>
      </rPr>
      <t>5</t>
    </r>
    <r>
      <rPr>
        <sz val="14"/>
        <color theme="1"/>
        <rFont val="方正仿宋_GBK"/>
        <charset val="134"/>
      </rPr>
      <t>米，全程硬化，两边修建人行道，具体以设计为准。</t>
    </r>
  </si>
  <si>
    <r>
      <rPr>
        <sz val="14"/>
        <color theme="1"/>
        <rFont val="方正仿宋_GBK"/>
        <charset val="134"/>
      </rPr>
      <t>河道整治，能提高小啊喇村防洪泄洪能力，保障小啊喇村村民安全，提升小啊喇村村容村貌。</t>
    </r>
  </si>
  <si>
    <r>
      <rPr>
        <sz val="14"/>
        <color theme="1"/>
        <rFont val="方正仿宋_GBK"/>
        <charset val="134"/>
      </rPr>
      <t>榴园村机耕道硬化工程</t>
    </r>
  </si>
  <si>
    <t>5300001287779993</t>
  </si>
  <si>
    <r>
      <rPr>
        <sz val="14"/>
        <color theme="1"/>
        <rFont val="方正仿宋_GBK"/>
        <charset val="134"/>
      </rPr>
      <t>榴园村</t>
    </r>
  </si>
  <si>
    <r>
      <rPr>
        <sz val="14"/>
        <color theme="1"/>
        <rFont val="方正仿宋_GBK"/>
        <charset val="134"/>
      </rPr>
      <t>榴园村机耕道硬化，长</t>
    </r>
    <r>
      <rPr>
        <sz val="14"/>
        <color theme="1"/>
        <rFont val="Times New Roman"/>
        <charset val="134"/>
      </rPr>
      <t>7km</t>
    </r>
    <r>
      <rPr>
        <sz val="14"/>
        <color theme="1"/>
        <rFont val="方正仿宋_GBK"/>
        <charset val="134"/>
      </rPr>
      <t>，以及排水沟等附属设施，路面宽度</t>
    </r>
    <r>
      <rPr>
        <sz val="14"/>
        <color theme="1"/>
        <rFont val="Times New Roman"/>
        <charset val="134"/>
      </rPr>
      <t>3</t>
    </r>
    <r>
      <rPr>
        <sz val="14"/>
        <color theme="1"/>
        <rFont val="方正仿宋_GBK"/>
        <charset val="134"/>
      </rPr>
      <t>米，厚</t>
    </r>
    <r>
      <rPr>
        <sz val="14"/>
        <color theme="1"/>
        <rFont val="Times New Roman"/>
        <charset val="134"/>
      </rPr>
      <t>0.18m</t>
    </r>
    <r>
      <rPr>
        <sz val="14"/>
        <color theme="1"/>
        <rFont val="方正仿宋_GBK"/>
        <charset val="134"/>
      </rPr>
      <t>，具体以设计为准。</t>
    </r>
  </si>
  <si>
    <r>
      <rPr>
        <sz val="14"/>
        <color theme="1"/>
        <rFont val="方正仿宋_GBK"/>
        <charset val="134"/>
      </rPr>
      <t>该项目的实施，惠及</t>
    </r>
    <r>
      <rPr>
        <sz val="14"/>
        <color theme="1"/>
        <rFont val="Times New Roman"/>
        <charset val="134"/>
      </rPr>
      <t>846</t>
    </r>
    <r>
      <rPr>
        <sz val="14"/>
        <color theme="1"/>
        <rFont val="方正仿宋_GBK"/>
        <charset val="134"/>
      </rPr>
      <t>户，</t>
    </r>
    <r>
      <rPr>
        <sz val="14"/>
        <color theme="1"/>
        <rFont val="Times New Roman"/>
        <charset val="134"/>
      </rPr>
      <t>2959</t>
    </r>
    <r>
      <rPr>
        <sz val="14"/>
        <color theme="1"/>
        <rFont val="方正仿宋_GBK"/>
        <charset val="134"/>
      </rPr>
      <t>人，其中脱贫</t>
    </r>
    <r>
      <rPr>
        <sz val="14"/>
        <color theme="1"/>
        <rFont val="Times New Roman"/>
        <charset val="134"/>
      </rPr>
      <t>48</t>
    </r>
    <r>
      <rPr>
        <sz val="14"/>
        <color theme="1"/>
        <rFont val="方正仿宋_GBK"/>
        <charset val="134"/>
      </rPr>
      <t>户，</t>
    </r>
    <r>
      <rPr>
        <sz val="14"/>
        <color theme="1"/>
        <rFont val="Times New Roman"/>
        <charset val="134"/>
      </rPr>
      <t>105</t>
    </r>
    <r>
      <rPr>
        <sz val="14"/>
        <color theme="1"/>
        <rFont val="方正仿宋_GBK"/>
        <charset val="134"/>
      </rPr>
      <t>人，解决</t>
    </r>
    <r>
      <rPr>
        <sz val="14"/>
        <color theme="1"/>
        <rFont val="Times New Roman"/>
        <charset val="134"/>
      </rPr>
      <t>846</t>
    </r>
    <r>
      <rPr>
        <sz val="14"/>
        <color theme="1"/>
        <rFont val="方正仿宋_GBK"/>
        <charset val="134"/>
      </rPr>
      <t>户村民出行难和</t>
    </r>
    <r>
      <rPr>
        <sz val="14"/>
        <color theme="1"/>
        <rFont val="Times New Roman"/>
        <charset val="134"/>
      </rPr>
      <t>1000</t>
    </r>
    <r>
      <rPr>
        <sz val="14"/>
        <color theme="1"/>
        <rFont val="方正仿宋_GBK"/>
        <charset val="134"/>
      </rPr>
      <t>亩石榴运输难，实现增收</t>
    </r>
    <r>
      <rPr>
        <sz val="14"/>
        <color theme="1"/>
        <rFont val="Times New Roman"/>
        <charset val="134"/>
      </rPr>
      <t>50</t>
    </r>
    <r>
      <rPr>
        <sz val="14"/>
        <color theme="1"/>
        <rFont val="方正仿宋_GBK"/>
        <charset val="134"/>
      </rPr>
      <t>万元</t>
    </r>
  </si>
  <si>
    <r>
      <rPr>
        <sz val="14"/>
        <color theme="1"/>
        <rFont val="方正仿宋_GBK"/>
        <charset val="134"/>
      </rPr>
      <t>榴园村水利设施工程</t>
    </r>
  </si>
  <si>
    <t>5300001287781797</t>
  </si>
  <si>
    <r>
      <rPr>
        <sz val="14"/>
        <color theme="1"/>
        <rFont val="方正仿宋_GBK"/>
        <charset val="134"/>
      </rPr>
      <t>维修维护</t>
    </r>
    <r>
      <rPr>
        <sz val="14"/>
        <color theme="1"/>
        <rFont val="Times New Roman"/>
        <charset val="134"/>
      </rPr>
      <t>2000m³</t>
    </r>
    <r>
      <rPr>
        <sz val="14"/>
        <color theme="1"/>
        <rFont val="方正仿宋_GBK"/>
        <charset val="134"/>
      </rPr>
      <t>塘库一座，具体以设计为准。</t>
    </r>
  </si>
  <si>
    <r>
      <rPr>
        <sz val="14"/>
        <color theme="1"/>
        <rFont val="方正仿宋_GBK"/>
        <charset val="134"/>
      </rPr>
      <t>该项目的实施，惠及</t>
    </r>
    <r>
      <rPr>
        <sz val="14"/>
        <color theme="1"/>
        <rFont val="Times New Roman"/>
        <charset val="134"/>
      </rPr>
      <t>50</t>
    </r>
    <r>
      <rPr>
        <sz val="14"/>
        <color theme="1"/>
        <rFont val="方正仿宋_GBK"/>
        <charset val="134"/>
      </rPr>
      <t>户，</t>
    </r>
    <r>
      <rPr>
        <sz val="14"/>
        <color theme="1"/>
        <rFont val="Times New Roman"/>
        <charset val="134"/>
      </rPr>
      <t>150</t>
    </r>
    <r>
      <rPr>
        <sz val="14"/>
        <color theme="1"/>
        <rFont val="方正仿宋_GBK"/>
        <charset val="134"/>
      </rPr>
      <t>人，其中脱贫</t>
    </r>
    <r>
      <rPr>
        <sz val="14"/>
        <color theme="1"/>
        <rFont val="Times New Roman"/>
        <charset val="134"/>
      </rPr>
      <t>44</t>
    </r>
    <r>
      <rPr>
        <sz val="14"/>
        <color theme="1"/>
        <rFont val="方正仿宋_GBK"/>
        <charset val="134"/>
      </rPr>
      <t>户，</t>
    </r>
    <r>
      <rPr>
        <sz val="14"/>
        <color theme="1"/>
        <rFont val="Times New Roman"/>
        <charset val="134"/>
      </rPr>
      <t>11</t>
    </r>
    <r>
      <rPr>
        <sz val="14"/>
        <color theme="1"/>
        <rFont val="方正仿宋_GBK"/>
        <charset val="134"/>
      </rPr>
      <t>人解决</t>
    </r>
    <r>
      <rPr>
        <sz val="14"/>
        <color theme="1"/>
        <rFont val="Times New Roman"/>
        <charset val="134"/>
      </rPr>
      <t>400</t>
    </r>
    <r>
      <rPr>
        <sz val="14"/>
        <color theme="1"/>
        <rFont val="方正仿宋_GBK"/>
        <charset val="134"/>
      </rPr>
      <t>亩石榴灌溉，实现增收</t>
    </r>
    <r>
      <rPr>
        <sz val="14"/>
        <color theme="1"/>
        <rFont val="Times New Roman"/>
        <charset val="134"/>
      </rPr>
      <t>5</t>
    </r>
    <r>
      <rPr>
        <sz val="14"/>
        <color theme="1"/>
        <rFont val="方正仿宋_GBK"/>
        <charset val="134"/>
      </rPr>
      <t>万元</t>
    </r>
  </si>
  <si>
    <r>
      <rPr>
        <sz val="14"/>
        <color theme="1"/>
        <rFont val="方正仿宋_GBK"/>
        <charset val="134"/>
      </rPr>
      <t>大沙拉和回湾交界巨龙箐到老笔段产业路硬化项目</t>
    </r>
  </si>
  <si>
    <t>5300001287783154</t>
  </si>
  <si>
    <r>
      <rPr>
        <sz val="14"/>
        <color theme="1"/>
        <rFont val="方正仿宋_GBK"/>
        <charset val="134"/>
      </rPr>
      <t>银鹿村</t>
    </r>
  </si>
  <si>
    <r>
      <rPr>
        <sz val="14"/>
        <color theme="1"/>
        <rFont val="方正仿宋_GBK"/>
        <charset val="134"/>
      </rPr>
      <t>大沙拉和回湾交界巨龙箐到老笔段道路硬化</t>
    </r>
    <r>
      <rPr>
        <sz val="14"/>
        <color theme="1"/>
        <rFont val="Times New Roman"/>
        <charset val="134"/>
      </rPr>
      <t>1.6</t>
    </r>
    <r>
      <rPr>
        <sz val="14"/>
        <color theme="1"/>
        <rFont val="方正仿宋_GBK"/>
        <charset val="134"/>
      </rPr>
      <t>公里，以及排水沟等附属设施，路面宽度</t>
    </r>
    <r>
      <rPr>
        <sz val="14"/>
        <color theme="1"/>
        <rFont val="Times New Roman"/>
        <charset val="134"/>
      </rPr>
      <t>3m—3.5m</t>
    </r>
    <r>
      <rPr>
        <sz val="14"/>
        <color theme="1"/>
        <rFont val="方正仿宋_GBK"/>
        <charset val="134"/>
      </rPr>
      <t>，厚</t>
    </r>
    <r>
      <rPr>
        <sz val="14"/>
        <color theme="1"/>
        <rFont val="Times New Roman"/>
        <charset val="134"/>
      </rPr>
      <t>0.18m</t>
    </r>
    <r>
      <rPr>
        <sz val="14"/>
        <color theme="1"/>
        <rFont val="方正仿宋_GBK"/>
        <charset val="134"/>
      </rPr>
      <t>；混凝土路面</t>
    </r>
  </si>
  <si>
    <r>
      <rPr>
        <sz val="14"/>
        <color theme="1"/>
        <rFont val="方正仿宋_GBK"/>
        <charset val="134"/>
      </rPr>
      <t>该项目实施，惠及</t>
    </r>
    <r>
      <rPr>
        <sz val="14"/>
        <color theme="1"/>
        <rFont val="Times New Roman"/>
        <charset val="134"/>
      </rPr>
      <t>62</t>
    </r>
    <r>
      <rPr>
        <sz val="14"/>
        <color theme="1"/>
        <rFont val="方正仿宋_GBK"/>
        <charset val="134"/>
      </rPr>
      <t>户</t>
    </r>
    <r>
      <rPr>
        <sz val="14"/>
        <color theme="1"/>
        <rFont val="Times New Roman"/>
        <charset val="134"/>
      </rPr>
      <t>200</t>
    </r>
    <r>
      <rPr>
        <sz val="14"/>
        <color theme="1"/>
        <rFont val="方正仿宋_GBK"/>
        <charset val="134"/>
      </rPr>
      <t>余人，其中脱贫户</t>
    </r>
    <r>
      <rPr>
        <sz val="14"/>
        <color theme="1"/>
        <rFont val="Times New Roman"/>
        <charset val="134"/>
      </rPr>
      <t>12</t>
    </r>
    <r>
      <rPr>
        <sz val="14"/>
        <color theme="1"/>
        <rFont val="方正仿宋_GBK"/>
        <charset val="134"/>
      </rPr>
      <t>户</t>
    </r>
    <r>
      <rPr>
        <sz val="14"/>
        <color theme="1"/>
        <rFont val="Times New Roman"/>
        <charset val="134"/>
      </rPr>
      <t>37</t>
    </r>
    <r>
      <rPr>
        <sz val="14"/>
        <color theme="1"/>
        <rFont val="方正仿宋_GBK"/>
        <charset val="134"/>
      </rPr>
      <t>人，解决</t>
    </r>
    <r>
      <rPr>
        <sz val="14"/>
        <color theme="1"/>
        <rFont val="Times New Roman"/>
        <charset val="134"/>
      </rPr>
      <t>220</t>
    </r>
    <r>
      <rPr>
        <sz val="14"/>
        <color theme="1"/>
        <rFont val="方正仿宋_GBK"/>
        <charset val="134"/>
      </rPr>
      <t>亩石榴运输难问题，实现年增收</t>
    </r>
    <r>
      <rPr>
        <sz val="14"/>
        <color theme="1"/>
        <rFont val="Times New Roman"/>
        <charset val="134"/>
      </rPr>
      <t>15</t>
    </r>
    <r>
      <rPr>
        <sz val="14"/>
        <color theme="1"/>
        <rFont val="方正仿宋_GBK"/>
        <charset val="134"/>
      </rPr>
      <t>余万元。</t>
    </r>
  </si>
  <si>
    <r>
      <rPr>
        <sz val="14"/>
        <color theme="1"/>
        <rFont val="方正仿宋_GBK"/>
        <charset val="134"/>
      </rPr>
      <t>银鹿村大村组产业道路基础设施建设项目</t>
    </r>
  </si>
  <si>
    <t>5300001287784620</t>
  </si>
  <si>
    <r>
      <rPr>
        <sz val="14"/>
        <color theme="1"/>
        <rFont val="方正仿宋_GBK"/>
        <charset val="134"/>
      </rPr>
      <t>银鹿村大村组产业道路硬化，</t>
    </r>
    <r>
      <rPr>
        <sz val="14"/>
        <color theme="1"/>
        <rFont val="Times New Roman"/>
        <charset val="134"/>
      </rPr>
      <t>1.4</t>
    </r>
    <r>
      <rPr>
        <sz val="14"/>
        <color theme="1"/>
        <rFont val="方正仿宋_GBK"/>
        <charset val="134"/>
      </rPr>
      <t>公里，路面宽度</t>
    </r>
    <r>
      <rPr>
        <sz val="14"/>
        <color theme="1"/>
        <rFont val="Times New Roman"/>
        <charset val="134"/>
      </rPr>
      <t>3</t>
    </r>
    <r>
      <rPr>
        <sz val="14"/>
        <color theme="1"/>
        <rFont val="方正仿宋_GBK"/>
        <charset val="134"/>
      </rPr>
      <t>米，配套挡墙水沟，具体以设计现场勘察为准。</t>
    </r>
  </si>
  <si>
    <r>
      <rPr>
        <sz val="14"/>
        <color theme="1"/>
        <rFont val="方正仿宋_GBK"/>
        <charset val="134"/>
      </rPr>
      <t>大村组产业道路实施，惠及</t>
    </r>
    <r>
      <rPr>
        <sz val="14"/>
        <color theme="1"/>
        <rFont val="Times New Roman"/>
        <charset val="134"/>
      </rPr>
      <t>140</t>
    </r>
    <r>
      <rPr>
        <sz val="14"/>
        <color theme="1"/>
        <rFont val="方正仿宋_GBK"/>
        <charset val="134"/>
      </rPr>
      <t>户</t>
    </r>
    <r>
      <rPr>
        <sz val="14"/>
        <color theme="1"/>
        <rFont val="Times New Roman"/>
        <charset val="134"/>
      </rPr>
      <t>490</t>
    </r>
    <r>
      <rPr>
        <sz val="14"/>
        <color theme="1"/>
        <rFont val="方正仿宋_GBK"/>
        <charset val="134"/>
      </rPr>
      <t>人，其中脱贫户</t>
    </r>
    <r>
      <rPr>
        <sz val="14"/>
        <color theme="1"/>
        <rFont val="Times New Roman"/>
        <charset val="134"/>
      </rPr>
      <t>10</t>
    </r>
    <r>
      <rPr>
        <sz val="14"/>
        <color theme="1"/>
        <rFont val="方正仿宋_GBK"/>
        <charset val="134"/>
      </rPr>
      <t>户</t>
    </r>
    <r>
      <rPr>
        <sz val="14"/>
        <color theme="1"/>
        <rFont val="Times New Roman"/>
        <charset val="134"/>
      </rPr>
      <t>21</t>
    </r>
    <r>
      <rPr>
        <sz val="14"/>
        <color theme="1"/>
        <rFont val="方正仿宋_GBK"/>
        <charset val="134"/>
      </rPr>
      <t>人，解决</t>
    </r>
    <r>
      <rPr>
        <sz val="14"/>
        <color theme="1"/>
        <rFont val="Times New Roman"/>
        <charset val="134"/>
      </rPr>
      <t>380</t>
    </r>
    <r>
      <rPr>
        <sz val="14"/>
        <color theme="1"/>
        <rFont val="方正仿宋_GBK"/>
        <charset val="134"/>
      </rPr>
      <t>亩石榴运输困难问题，实现年增收</t>
    </r>
    <r>
      <rPr>
        <sz val="14"/>
        <color theme="1"/>
        <rFont val="Times New Roman"/>
        <charset val="134"/>
      </rPr>
      <t>12</t>
    </r>
    <r>
      <rPr>
        <sz val="14"/>
        <color theme="1"/>
        <rFont val="方正仿宋_GBK"/>
        <charset val="134"/>
      </rPr>
      <t>万元。</t>
    </r>
  </si>
  <si>
    <r>
      <rPr>
        <sz val="14"/>
        <color theme="1"/>
        <rFont val="方正仿宋_GBK"/>
        <charset val="134"/>
      </rPr>
      <t>银鹿村大村组老房子至吃水呗产业道路基础设施建设项目</t>
    </r>
  </si>
  <si>
    <t>5300001287785778</t>
  </si>
  <si>
    <r>
      <rPr>
        <sz val="14"/>
        <color theme="1"/>
        <rFont val="方正仿宋_GBK"/>
        <charset val="134"/>
      </rPr>
      <t>银鹿村大村组老房子至吃水呗产业道路硬化，</t>
    </r>
    <r>
      <rPr>
        <sz val="14"/>
        <color theme="1"/>
        <rFont val="Times New Roman"/>
        <charset val="134"/>
      </rPr>
      <t>1.5</t>
    </r>
    <r>
      <rPr>
        <sz val="14"/>
        <color theme="1"/>
        <rFont val="方正仿宋_GBK"/>
        <charset val="134"/>
      </rPr>
      <t>公里，路面宽度</t>
    </r>
    <r>
      <rPr>
        <sz val="14"/>
        <color theme="1"/>
        <rFont val="Times New Roman"/>
        <charset val="134"/>
      </rPr>
      <t>3</t>
    </r>
    <r>
      <rPr>
        <sz val="14"/>
        <color theme="1"/>
        <rFont val="方正仿宋_GBK"/>
        <charset val="134"/>
      </rPr>
      <t>米，配套挡墙水沟，具体以设计现场勘察为准。</t>
    </r>
  </si>
  <si>
    <r>
      <rPr>
        <sz val="14"/>
        <color theme="1"/>
        <rFont val="方正仿宋_GBK"/>
        <charset val="134"/>
      </rPr>
      <t>大村组老房子至吃水呗产业道路实施，能有效带动大村组</t>
    </r>
    <r>
      <rPr>
        <sz val="14"/>
        <color theme="1"/>
        <rFont val="Times New Roman"/>
        <charset val="134"/>
      </rPr>
      <t>115</t>
    </r>
    <r>
      <rPr>
        <sz val="14"/>
        <color theme="1"/>
        <rFont val="方正仿宋_GBK"/>
        <charset val="134"/>
      </rPr>
      <t>户，</t>
    </r>
    <r>
      <rPr>
        <sz val="14"/>
        <color theme="1"/>
        <rFont val="Times New Roman"/>
        <charset val="134"/>
      </rPr>
      <t>364</t>
    </r>
    <r>
      <rPr>
        <sz val="14"/>
        <color theme="1"/>
        <rFont val="方正仿宋_GBK"/>
        <charset val="134"/>
      </rPr>
      <t>人生产生活需求，增加村民收入，预计增加村民年收入</t>
    </r>
    <r>
      <rPr>
        <sz val="14"/>
        <color theme="1"/>
        <rFont val="Times New Roman"/>
        <charset val="134"/>
      </rPr>
      <t>10</t>
    </r>
    <r>
      <rPr>
        <sz val="14"/>
        <color theme="1"/>
        <rFont val="方正仿宋_GBK"/>
        <charset val="134"/>
      </rPr>
      <t>万元。</t>
    </r>
  </si>
  <si>
    <r>
      <rPr>
        <sz val="14"/>
        <color theme="1"/>
        <rFont val="方正仿宋_GBK"/>
        <charset val="134"/>
      </rPr>
      <t>大田镇万亩石榴园、石榴母本园智慧化建设项目</t>
    </r>
  </si>
  <si>
    <t>5300001361114782</t>
  </si>
  <si>
    <r>
      <rPr>
        <sz val="14"/>
        <color theme="1"/>
        <rFont val="方正仿宋_GBK"/>
        <charset val="134"/>
      </rPr>
      <t>在万亩石榴园、石榴母本园进行智慧化平台和品牌营销推广建设，配套完善田间杀虫灯、虫情测报仪、孢子捕捉仪、土壤墒情等智能化设施设备，覆盖石榴种植面积约</t>
    </r>
    <r>
      <rPr>
        <sz val="14"/>
        <color theme="1"/>
        <rFont val="Times New Roman"/>
        <charset val="134"/>
      </rPr>
      <t>330</t>
    </r>
    <r>
      <rPr>
        <sz val="14"/>
        <color theme="1"/>
        <rFont val="方正仿宋_GBK"/>
        <charset val="134"/>
      </rPr>
      <t>亩。</t>
    </r>
  </si>
  <si>
    <r>
      <rPr>
        <sz val="14"/>
        <color theme="1"/>
        <rFont val="方正仿宋_GBK"/>
        <charset val="134"/>
      </rPr>
      <t>项目实施后完善基地灌溉、智慧监测设施，降低种植户生产管护成本，提升石榴果品品质，提升石榴亩产不低于</t>
    </r>
    <r>
      <rPr>
        <sz val="14"/>
        <color theme="1"/>
        <rFont val="Times New Roman"/>
        <charset val="134"/>
      </rPr>
      <t>10%</t>
    </r>
    <r>
      <rPr>
        <sz val="14"/>
        <color theme="1"/>
        <rFont val="方正仿宋_GBK"/>
        <charset val="134"/>
      </rPr>
      <t>、果品优品率不低于</t>
    </r>
    <r>
      <rPr>
        <sz val="14"/>
        <color theme="1"/>
        <rFont val="Times New Roman"/>
        <charset val="134"/>
      </rPr>
      <t>15%</t>
    </r>
    <r>
      <rPr>
        <sz val="14"/>
        <color theme="1"/>
        <rFont val="方正仿宋_GBK"/>
        <charset val="134"/>
      </rPr>
      <t>，带动户均年增收不低于</t>
    </r>
    <r>
      <rPr>
        <sz val="14"/>
        <color theme="1"/>
        <rFont val="Times New Roman"/>
        <charset val="134"/>
      </rPr>
      <t>1500</t>
    </r>
    <r>
      <rPr>
        <sz val="14"/>
        <color theme="1"/>
        <rFont val="方正仿宋_GBK"/>
        <charset val="134"/>
      </rPr>
      <t>元。</t>
    </r>
  </si>
  <si>
    <r>
      <rPr>
        <sz val="14"/>
        <rFont val="Times New Roman"/>
        <charset val="134"/>
      </rPr>
      <t>2026</t>
    </r>
    <r>
      <rPr>
        <sz val="14"/>
        <rFont val="方正仿宋_GBK"/>
        <charset val="134"/>
      </rPr>
      <t>、</t>
    </r>
    <r>
      <rPr>
        <sz val="14"/>
        <rFont val="Times New Roman"/>
        <charset val="134"/>
      </rPr>
      <t>2027</t>
    </r>
  </si>
  <si>
    <r>
      <rPr>
        <sz val="12"/>
        <rFont val="Times New Roman"/>
        <charset val="134"/>
      </rPr>
      <t>2026</t>
    </r>
    <r>
      <rPr>
        <sz val="12"/>
        <rFont val="方正仿宋_GBK"/>
        <charset val="134"/>
      </rPr>
      <t>、</t>
    </r>
    <r>
      <rPr>
        <sz val="12"/>
        <rFont val="Times New Roman"/>
        <charset val="134"/>
      </rPr>
      <t>2027</t>
    </r>
  </si>
  <si>
    <r>
      <rPr>
        <sz val="14"/>
        <color theme="1"/>
        <rFont val="方正仿宋_GBK"/>
        <charset val="134"/>
      </rPr>
      <t>银鹿村小团树组高速公路旁至李育忠家门口产业道路基础设施建设项目</t>
    </r>
  </si>
  <si>
    <t>5300001287788132</t>
  </si>
  <si>
    <r>
      <rPr>
        <sz val="14"/>
        <color theme="1"/>
        <rFont val="方正仿宋_GBK"/>
        <charset val="134"/>
      </rPr>
      <t>银鹿村小团树组高速公路旁至李育忠家门口产业道路硬化，</t>
    </r>
    <r>
      <rPr>
        <sz val="14"/>
        <color theme="1"/>
        <rFont val="Times New Roman"/>
        <charset val="134"/>
      </rPr>
      <t>1.2</t>
    </r>
    <r>
      <rPr>
        <sz val="14"/>
        <color theme="1"/>
        <rFont val="方正仿宋_GBK"/>
        <charset val="134"/>
      </rPr>
      <t>公里路面宽度</t>
    </r>
    <r>
      <rPr>
        <sz val="14"/>
        <color theme="1"/>
        <rFont val="Times New Roman"/>
        <charset val="134"/>
      </rPr>
      <t>3</t>
    </r>
    <r>
      <rPr>
        <sz val="14"/>
        <color theme="1"/>
        <rFont val="方正仿宋_GBK"/>
        <charset val="134"/>
      </rPr>
      <t>米，配套挡墙水沟，具体以设计现场勘察为准。</t>
    </r>
  </si>
  <si>
    <r>
      <rPr>
        <sz val="14"/>
        <color theme="1"/>
        <rFont val="方正仿宋_GBK"/>
        <charset val="134"/>
      </rPr>
      <t>银鹿村小团树组高速公路旁至李育忠家门口产业道路实施，能有效带动大村组小团树组</t>
    </r>
    <r>
      <rPr>
        <sz val="14"/>
        <color theme="1"/>
        <rFont val="Times New Roman"/>
        <charset val="134"/>
      </rPr>
      <t>182</t>
    </r>
    <r>
      <rPr>
        <sz val="14"/>
        <color theme="1"/>
        <rFont val="方正仿宋_GBK"/>
        <charset val="134"/>
      </rPr>
      <t>户，</t>
    </r>
    <r>
      <rPr>
        <sz val="14"/>
        <color theme="1"/>
        <rFont val="Times New Roman"/>
        <charset val="134"/>
      </rPr>
      <t>648</t>
    </r>
    <r>
      <rPr>
        <sz val="14"/>
        <color theme="1"/>
        <rFont val="方正仿宋_GBK"/>
        <charset val="134"/>
      </rPr>
      <t>人生产生活需求，增加村民收入，预计增加村民年收入</t>
    </r>
    <r>
      <rPr>
        <sz val="14"/>
        <color theme="1"/>
        <rFont val="Times New Roman"/>
        <charset val="134"/>
      </rPr>
      <t>5</t>
    </r>
    <r>
      <rPr>
        <sz val="14"/>
        <color theme="1"/>
        <rFont val="方正仿宋_GBK"/>
        <charset val="134"/>
      </rPr>
      <t>万元。</t>
    </r>
  </si>
  <si>
    <r>
      <rPr>
        <sz val="14"/>
        <color theme="1"/>
        <rFont val="方正仿宋_GBK"/>
        <charset val="134"/>
      </rPr>
      <t>大田镇万亩石榴基地基础设施升级改造项目</t>
    </r>
  </si>
  <si>
    <t>5300001351892029</t>
  </si>
  <si>
    <r>
      <rPr>
        <sz val="14"/>
        <color theme="1"/>
        <rFont val="方正仿宋_GBK"/>
        <charset val="134"/>
      </rPr>
      <t>万亩石榴基地基础设施维护，实施路面修补、石榴田中产业道路及边沟的修复等。</t>
    </r>
  </si>
  <si>
    <r>
      <rPr>
        <sz val="14"/>
        <rFont val="方正仿宋_GBK"/>
        <charset val="134"/>
      </rPr>
      <t>项目建成后改善榴园村</t>
    </r>
    <r>
      <rPr>
        <sz val="14"/>
        <rFont val="Times New Roman"/>
        <charset val="134"/>
      </rPr>
      <t>200</t>
    </r>
    <r>
      <rPr>
        <sz val="14"/>
        <rFont val="方正仿宋_GBK"/>
        <charset val="134"/>
      </rPr>
      <t>余户，</t>
    </r>
    <r>
      <rPr>
        <sz val="14"/>
        <rFont val="Times New Roman"/>
        <charset val="134"/>
      </rPr>
      <t>700</t>
    </r>
    <r>
      <rPr>
        <sz val="14"/>
        <rFont val="方正仿宋_GBK"/>
        <charset val="134"/>
      </rPr>
      <t>余人人居环境。</t>
    </r>
  </si>
  <si>
    <r>
      <rPr>
        <sz val="14"/>
        <color theme="1"/>
        <rFont val="方正仿宋_GBK"/>
        <charset val="134"/>
      </rPr>
      <t>大田石榴母本园提升项目</t>
    </r>
  </si>
  <si>
    <t>5300001344166642</t>
  </si>
  <si>
    <r>
      <rPr>
        <sz val="14"/>
        <rFont val="方正仿宋_GBK"/>
        <charset val="134"/>
      </rPr>
      <t>榴园村石榴母本园改造提升</t>
    </r>
  </si>
  <si>
    <r>
      <rPr>
        <sz val="14"/>
        <color theme="1"/>
        <rFont val="方正仿宋_GBK"/>
        <charset val="134"/>
      </rPr>
      <t>项目建设后解决本地石榴品种少，便于产业发展、推广新品种。</t>
    </r>
  </si>
  <si>
    <t>大田镇高速公路出口共富农产品集散地建设项目</t>
  </si>
  <si>
    <t>5300001287802629</t>
  </si>
  <si>
    <t>加工流通项目</t>
  </si>
  <si>
    <t>市场建设和农村物流</t>
  </si>
  <si>
    <t>在高速公路出口建设共富农产品集散地一处，面积约80平方米，配套相关附属设施。</t>
  </si>
  <si>
    <t>建成后既能作为展示大田特色元素及石榴产业品牌的“窗口”，也可以作为农特产品交易场所，带动群众增收。</t>
  </si>
  <si>
    <r>
      <rPr>
        <sz val="14"/>
        <color theme="1"/>
        <rFont val="方正仿宋_GBK"/>
        <charset val="134"/>
      </rPr>
      <t>榴园村道道路提质升级改造项目</t>
    </r>
  </si>
  <si>
    <t>5300001287795317</t>
  </si>
  <si>
    <r>
      <rPr>
        <sz val="14"/>
        <color theme="1"/>
        <rFont val="Times New Roman"/>
        <charset val="134"/>
      </rPr>
      <t>1.</t>
    </r>
    <r>
      <rPr>
        <sz val="14"/>
        <color theme="1"/>
        <rFont val="方正仿宋_GBK"/>
        <charset val="134"/>
      </rPr>
      <t>班庄新村小区道路长</t>
    </r>
    <r>
      <rPr>
        <sz val="14"/>
        <color theme="1"/>
        <rFont val="Times New Roman"/>
        <charset val="134"/>
      </rPr>
      <t>520</t>
    </r>
    <r>
      <rPr>
        <sz val="14"/>
        <color theme="1"/>
        <rFont val="方正仿宋_GBK"/>
        <charset val="134"/>
      </rPr>
      <t>米，宽</t>
    </r>
    <r>
      <rPr>
        <sz val="14"/>
        <color theme="1"/>
        <rFont val="Times New Roman"/>
        <charset val="134"/>
      </rPr>
      <t>5</t>
    </r>
    <r>
      <rPr>
        <sz val="14"/>
        <color theme="1"/>
        <rFont val="方正仿宋_GBK"/>
        <charset val="134"/>
      </rPr>
      <t>米，计</t>
    </r>
    <r>
      <rPr>
        <sz val="14"/>
        <color theme="1"/>
        <rFont val="Times New Roman"/>
        <charset val="134"/>
      </rPr>
      <t>2600</t>
    </r>
    <r>
      <rPr>
        <sz val="14"/>
        <color theme="1"/>
        <rFont val="方正仿宋_GBK"/>
        <charset val="134"/>
      </rPr>
      <t>平方米。</t>
    </r>
    <r>
      <rPr>
        <sz val="14"/>
        <color theme="1"/>
        <rFont val="Times New Roman"/>
        <charset val="134"/>
      </rPr>
      <t>2</t>
    </r>
    <r>
      <rPr>
        <sz val="14"/>
        <color theme="1"/>
        <rFont val="方正仿宋_GBK"/>
        <charset val="134"/>
      </rPr>
      <t>、高速公路三岔口至前哨加水处岔口长</t>
    </r>
    <r>
      <rPr>
        <sz val="14"/>
        <color theme="1"/>
        <rFont val="Times New Roman"/>
        <charset val="134"/>
      </rPr>
      <t>440</t>
    </r>
    <r>
      <rPr>
        <sz val="14"/>
        <color theme="1"/>
        <rFont val="方正仿宋_GBK"/>
        <charset val="134"/>
      </rPr>
      <t>米，其中：前段榴金时代门口道路至小区变电站长</t>
    </r>
    <r>
      <rPr>
        <sz val="14"/>
        <color theme="1"/>
        <rFont val="Times New Roman"/>
        <charset val="134"/>
      </rPr>
      <t>280</t>
    </r>
    <r>
      <rPr>
        <sz val="14"/>
        <color theme="1"/>
        <rFont val="方正仿宋_GBK"/>
        <charset val="134"/>
      </rPr>
      <t>米，宽</t>
    </r>
    <r>
      <rPr>
        <sz val="14"/>
        <color theme="1"/>
        <rFont val="Times New Roman"/>
        <charset val="134"/>
      </rPr>
      <t>5</t>
    </r>
    <r>
      <rPr>
        <sz val="14"/>
        <color theme="1"/>
        <rFont val="方正仿宋_GBK"/>
        <charset val="134"/>
      </rPr>
      <t>米，后段至前哨加水处岔口长</t>
    </r>
    <r>
      <rPr>
        <sz val="14"/>
        <color theme="1"/>
        <rFont val="Times New Roman"/>
        <charset val="134"/>
      </rPr>
      <t>160</t>
    </r>
    <r>
      <rPr>
        <sz val="14"/>
        <color theme="1"/>
        <rFont val="方正仿宋_GBK"/>
        <charset val="134"/>
      </rPr>
      <t>米，宽</t>
    </r>
    <r>
      <rPr>
        <sz val="14"/>
        <color theme="1"/>
        <rFont val="Times New Roman"/>
        <charset val="134"/>
      </rPr>
      <t>6</t>
    </r>
    <r>
      <rPr>
        <sz val="14"/>
        <color theme="1"/>
        <rFont val="方正仿宋_GBK"/>
        <charset val="134"/>
      </rPr>
      <t>米，计</t>
    </r>
    <r>
      <rPr>
        <sz val="14"/>
        <color theme="1"/>
        <rFont val="Times New Roman"/>
        <charset val="134"/>
      </rPr>
      <t>9360</t>
    </r>
    <r>
      <rPr>
        <sz val="14"/>
        <color theme="1"/>
        <rFont val="方正仿宋_GBK"/>
        <charset val="134"/>
      </rPr>
      <t>平方米。</t>
    </r>
    <r>
      <rPr>
        <sz val="14"/>
        <color theme="1"/>
        <rFont val="Times New Roman"/>
        <charset val="134"/>
      </rPr>
      <t>3</t>
    </r>
    <r>
      <rPr>
        <sz val="14"/>
        <color theme="1"/>
        <rFont val="方正仿宋_GBK"/>
        <charset val="134"/>
      </rPr>
      <t>、法院路口至万亩石榴基地到中学路口道路长</t>
    </r>
    <r>
      <rPr>
        <sz val="14"/>
        <color theme="1"/>
        <rFont val="Times New Roman"/>
        <charset val="134"/>
      </rPr>
      <t>800</t>
    </r>
    <r>
      <rPr>
        <sz val="14"/>
        <color theme="1"/>
        <rFont val="方正仿宋_GBK"/>
        <charset val="134"/>
      </rPr>
      <t>米，其中：前段长</t>
    </r>
    <r>
      <rPr>
        <sz val="14"/>
        <color theme="1"/>
        <rFont val="Times New Roman"/>
        <charset val="134"/>
      </rPr>
      <t>35</t>
    </r>
    <r>
      <rPr>
        <sz val="14"/>
        <color theme="1"/>
        <rFont val="方正仿宋_GBK"/>
        <charset val="134"/>
      </rPr>
      <t>米，宽</t>
    </r>
    <r>
      <rPr>
        <sz val="14"/>
        <color theme="1"/>
        <rFont val="Times New Roman"/>
        <charset val="134"/>
      </rPr>
      <t>7.5</t>
    </r>
    <r>
      <rPr>
        <sz val="14"/>
        <color theme="1"/>
        <rFont val="方正仿宋_GBK"/>
        <charset val="134"/>
      </rPr>
      <t>米；中段长</t>
    </r>
    <r>
      <rPr>
        <sz val="14"/>
        <color theme="1"/>
        <rFont val="Times New Roman"/>
        <charset val="134"/>
      </rPr>
      <t>200</t>
    </r>
    <r>
      <rPr>
        <sz val="14"/>
        <color theme="1"/>
        <rFont val="方正仿宋_GBK"/>
        <charset val="134"/>
      </rPr>
      <t>米，宽</t>
    </r>
    <r>
      <rPr>
        <sz val="14"/>
        <color theme="1"/>
        <rFont val="Times New Roman"/>
        <charset val="134"/>
      </rPr>
      <t>4</t>
    </r>
    <r>
      <rPr>
        <sz val="14"/>
        <color theme="1"/>
        <rFont val="方正仿宋_GBK"/>
        <charset val="134"/>
      </rPr>
      <t>米；后段粮站分岔口至中学路口长</t>
    </r>
    <r>
      <rPr>
        <sz val="14"/>
        <color theme="1"/>
        <rFont val="Times New Roman"/>
        <charset val="134"/>
      </rPr>
      <t>565</t>
    </r>
    <r>
      <rPr>
        <sz val="14"/>
        <color theme="1"/>
        <rFont val="方正仿宋_GBK"/>
        <charset val="134"/>
      </rPr>
      <t>米，宽</t>
    </r>
    <r>
      <rPr>
        <sz val="14"/>
        <color theme="1"/>
        <rFont val="Times New Roman"/>
        <charset val="134"/>
      </rPr>
      <t>3.5</t>
    </r>
    <r>
      <rPr>
        <sz val="14"/>
        <color theme="1"/>
        <rFont val="方正仿宋_GBK"/>
        <charset val="134"/>
      </rPr>
      <t>米，计</t>
    </r>
    <r>
      <rPr>
        <sz val="14"/>
        <color theme="1"/>
        <rFont val="Times New Roman"/>
        <charset val="134"/>
      </rPr>
      <t>8452.50</t>
    </r>
    <r>
      <rPr>
        <sz val="14"/>
        <color theme="1"/>
        <rFont val="方正仿宋_GBK"/>
        <charset val="134"/>
      </rPr>
      <t>平方米。</t>
    </r>
    <r>
      <rPr>
        <sz val="14"/>
        <color theme="1"/>
        <rFont val="Times New Roman"/>
        <charset val="134"/>
      </rPr>
      <t>4</t>
    </r>
    <r>
      <rPr>
        <sz val="14"/>
        <color theme="1"/>
        <rFont val="方正仿宋_GBK"/>
        <charset val="134"/>
      </rPr>
      <t>、合计：</t>
    </r>
    <r>
      <rPr>
        <sz val="14"/>
        <color theme="1"/>
        <rFont val="Times New Roman"/>
        <charset val="134"/>
      </rPr>
      <t>20412.5</t>
    </r>
    <r>
      <rPr>
        <sz val="14"/>
        <color theme="1"/>
        <rFont val="方正仿宋_GBK"/>
        <charset val="134"/>
      </rPr>
      <t>平方米。打毛铺设沥青层</t>
    </r>
    <r>
      <rPr>
        <sz val="14"/>
        <color theme="1"/>
        <rFont val="Times New Roman"/>
        <charset val="134"/>
      </rPr>
      <t>9cm</t>
    </r>
    <r>
      <rPr>
        <sz val="14"/>
        <color theme="1"/>
        <rFont val="方正仿宋_GBK"/>
        <charset val="134"/>
      </rPr>
      <t>，具体以设计为准。</t>
    </r>
  </si>
  <si>
    <r>
      <rPr>
        <sz val="14"/>
        <color theme="1"/>
        <rFont val="方正仿宋_GBK"/>
        <charset val="134"/>
      </rPr>
      <t>该项目实施，惠及全镇</t>
    </r>
    <r>
      <rPr>
        <sz val="14"/>
        <color theme="1"/>
        <rFont val="Times New Roman"/>
        <charset val="134"/>
      </rPr>
      <t>6800</t>
    </r>
    <r>
      <rPr>
        <sz val="14"/>
        <color theme="1"/>
        <rFont val="方正仿宋_GBK"/>
        <charset val="134"/>
      </rPr>
      <t>人，凝聚民心，增强村民的获得感和幸福感。</t>
    </r>
  </si>
  <si>
    <r>
      <rPr>
        <sz val="14"/>
        <color theme="1"/>
        <rFont val="方正仿宋_GBK"/>
        <charset val="134"/>
      </rPr>
      <t>大田集镇农产品展示中心提质改造项目</t>
    </r>
  </si>
  <si>
    <t>5300001287817703</t>
  </si>
  <si>
    <r>
      <rPr>
        <sz val="14"/>
        <color theme="1"/>
        <rFont val="方正仿宋_GBK"/>
        <charset val="134"/>
      </rPr>
      <t>对大田集镇农产品展示中心进行改造，改造顶棚及地坪</t>
    </r>
    <r>
      <rPr>
        <sz val="14"/>
        <color theme="1"/>
        <rFont val="Times New Roman"/>
        <charset val="134"/>
      </rPr>
      <t>1500</t>
    </r>
    <r>
      <rPr>
        <sz val="14"/>
        <color theme="1"/>
        <rFont val="方正仿宋_GBK"/>
        <charset val="134"/>
      </rPr>
      <t>平方米，改造农产品展示平台，规范功能分区，完善配套设施。</t>
    </r>
  </si>
  <si>
    <r>
      <rPr>
        <sz val="14"/>
        <color theme="1"/>
        <rFont val="方正仿宋_GBK"/>
        <charset val="134"/>
      </rPr>
      <t>项目通过完善集镇便民服务与基础设施，提升集镇功能品质，展示大田特色元素</t>
    </r>
    <r>
      <rPr>
        <sz val="14"/>
        <color theme="1"/>
        <rFont val="Times New Roman"/>
        <charset val="134"/>
      </rPr>
      <t>-</t>
    </r>
    <r>
      <rPr>
        <sz val="14"/>
        <color theme="1"/>
        <rFont val="方正仿宋_GBK"/>
        <charset val="134"/>
      </rPr>
      <t>石榴产业品牌，方便群众生产生活，助力乡村振兴。</t>
    </r>
  </si>
  <si>
    <r>
      <rPr>
        <sz val="14"/>
        <color theme="1"/>
        <rFont val="方正仿宋_GBK"/>
        <charset val="134"/>
      </rPr>
      <t>大田镇榴园村班庄组农产品集散点</t>
    </r>
  </si>
  <si>
    <t>5300001236723378</t>
  </si>
  <si>
    <r>
      <rPr>
        <sz val="14"/>
        <color theme="1"/>
        <rFont val="方正仿宋_GBK"/>
        <charset val="134"/>
      </rPr>
      <t>在榴园村班庄组建设农产品集散点</t>
    </r>
    <r>
      <rPr>
        <sz val="14"/>
        <color theme="1"/>
        <rFont val="Times New Roman"/>
        <charset val="134"/>
      </rPr>
      <t>150</t>
    </r>
    <r>
      <rPr>
        <sz val="14"/>
        <color theme="1"/>
        <rFont val="方正仿宋_GBK"/>
        <charset val="134"/>
      </rPr>
      <t>平方米，以及配套附属设施和设备等</t>
    </r>
  </si>
  <si>
    <r>
      <rPr>
        <sz val="14"/>
        <color theme="1"/>
        <rFont val="方正仿宋_GBK"/>
        <charset val="134"/>
      </rPr>
      <t>项目建成后，通过对外出租、自主运营等方式产生集体经济收益项目年运营收益不低于</t>
    </r>
    <r>
      <rPr>
        <sz val="14"/>
        <color theme="1"/>
        <rFont val="Times New Roman"/>
        <charset val="134"/>
      </rPr>
      <t>4.8</t>
    </r>
    <r>
      <rPr>
        <sz val="14"/>
        <color theme="1"/>
        <rFont val="方正仿宋_GBK"/>
        <charset val="134"/>
      </rPr>
      <t>万元</t>
    </r>
    <r>
      <rPr>
        <sz val="14"/>
        <color theme="1"/>
        <rFont val="Times New Roman"/>
        <charset val="134"/>
      </rPr>
      <t>/</t>
    </r>
    <r>
      <rPr>
        <sz val="14"/>
        <color theme="1"/>
        <rFont val="方正仿宋_GBK"/>
        <charset val="134"/>
      </rPr>
      <t>年。带动群众就近务工，年提供就近务工岗位</t>
    </r>
    <r>
      <rPr>
        <sz val="14"/>
        <color theme="1"/>
        <rFont val="Times New Roman"/>
        <charset val="134"/>
      </rPr>
      <t>5</t>
    </r>
    <r>
      <rPr>
        <sz val="14"/>
        <color theme="1"/>
        <rFont val="方正仿宋_GBK"/>
        <charset val="134"/>
      </rPr>
      <t>个，年带动群众务工收入不低于</t>
    </r>
    <r>
      <rPr>
        <sz val="14"/>
        <color theme="1"/>
        <rFont val="Times New Roman"/>
        <charset val="134"/>
      </rPr>
      <t>1.5</t>
    </r>
    <r>
      <rPr>
        <sz val="14"/>
        <color theme="1"/>
        <rFont val="方正仿宋_GBK"/>
        <charset val="134"/>
      </rPr>
      <t>万元；为本村不少于</t>
    </r>
    <r>
      <rPr>
        <sz val="14"/>
        <color theme="1"/>
        <rFont val="Times New Roman"/>
        <charset val="134"/>
      </rPr>
      <t>50</t>
    </r>
    <r>
      <rPr>
        <sz val="14"/>
        <color theme="1"/>
        <rFont val="方正仿宋_GBK"/>
        <charset val="134"/>
      </rPr>
      <t>户种植农户提供农产品交易场地，降低农户交易成本，带动户均年增收不低于</t>
    </r>
    <r>
      <rPr>
        <sz val="14"/>
        <color theme="1"/>
        <rFont val="Times New Roman"/>
        <charset val="134"/>
      </rPr>
      <t>800</t>
    </r>
    <r>
      <rPr>
        <sz val="14"/>
        <color theme="1"/>
        <rFont val="方正仿宋_GBK"/>
        <charset val="134"/>
      </rPr>
      <t>元。</t>
    </r>
  </si>
  <si>
    <r>
      <rPr>
        <sz val="20"/>
        <rFont val="方正仿宋_GBK"/>
        <charset val="134"/>
      </rPr>
      <t>太平乡</t>
    </r>
  </si>
  <si>
    <t>太平</t>
  </si>
  <si>
    <r>
      <rPr>
        <sz val="14"/>
        <rFont val="方正仿宋_GBK"/>
        <charset val="134"/>
      </rPr>
      <t>先锋村大坝组产业道路硬化项目</t>
    </r>
  </si>
  <si>
    <t>5300001287548130</t>
  </si>
  <si>
    <r>
      <rPr>
        <sz val="14"/>
        <rFont val="方正仿宋_GBK"/>
        <charset val="134"/>
      </rPr>
      <t>太平乡人民政府</t>
    </r>
  </si>
  <si>
    <r>
      <rPr>
        <sz val="14"/>
        <rFont val="方正仿宋_GBK"/>
        <charset val="134"/>
      </rPr>
      <t>太平乡先锋村</t>
    </r>
  </si>
  <si>
    <t>大坝组厂房堡至灰支卡组冯以明家道路硬化2公里（路面规格：宽3.5M，厚18cm混凝土路面，排水沟30cm*40cm）吴财坤家至包家坪子需硬化道路3.5公里（路面规格：宽3.5M，厚18cm混凝土路面，排水沟30cm*40cm）</t>
  </si>
  <si>
    <r>
      <rPr>
        <sz val="14"/>
        <rFont val="方正仿宋_GBK"/>
        <charset val="134"/>
      </rPr>
      <t>该项目建设后能解决</t>
    </r>
    <r>
      <rPr>
        <sz val="14"/>
        <rFont val="Times New Roman"/>
        <charset val="134"/>
      </rPr>
      <t>40</t>
    </r>
    <r>
      <rPr>
        <sz val="14"/>
        <rFont val="方正仿宋_GBK"/>
        <charset val="134"/>
      </rPr>
      <t>户</t>
    </r>
    <r>
      <rPr>
        <sz val="14"/>
        <rFont val="Times New Roman"/>
        <charset val="134"/>
      </rPr>
      <t>200</t>
    </r>
    <r>
      <rPr>
        <sz val="14"/>
        <rFont val="方正仿宋_GBK"/>
        <charset val="134"/>
      </rPr>
      <t>余人民群众出行困难问题，</t>
    </r>
    <r>
      <rPr>
        <sz val="14"/>
        <rFont val="Times New Roman"/>
        <charset val="134"/>
      </rPr>
      <t>400</t>
    </r>
    <r>
      <rPr>
        <sz val="14"/>
        <rFont val="方正仿宋_GBK"/>
        <charset val="134"/>
      </rPr>
      <t>余亩芒果运输销售困难问题。</t>
    </r>
  </si>
  <si>
    <r>
      <rPr>
        <sz val="14"/>
        <rFont val="方正仿宋_GBK"/>
        <charset val="134"/>
      </rPr>
      <t>太平乡红岩村芒果产业链初加工项目</t>
    </r>
  </si>
  <si>
    <t>5300001287536934</t>
  </si>
  <si>
    <r>
      <rPr>
        <sz val="14"/>
        <rFont val="方正仿宋_GBK"/>
        <charset val="134"/>
      </rPr>
      <t>加工业</t>
    </r>
  </si>
  <si>
    <r>
      <rPr>
        <sz val="14"/>
        <rFont val="方正仿宋_GBK"/>
        <charset val="134"/>
      </rPr>
      <t>建设芒果初加工场所</t>
    </r>
    <r>
      <rPr>
        <sz val="14"/>
        <rFont val="Times New Roman"/>
        <charset val="134"/>
      </rPr>
      <t>1</t>
    </r>
    <r>
      <rPr>
        <sz val="14"/>
        <rFont val="方正仿宋_GBK"/>
        <charset val="134"/>
      </rPr>
      <t>座。平整硬化场地</t>
    </r>
    <r>
      <rPr>
        <sz val="14"/>
        <rFont val="Times New Roman"/>
        <charset val="134"/>
      </rPr>
      <t>1200</t>
    </r>
    <r>
      <rPr>
        <sz val="14"/>
        <rFont val="方正仿宋_GBK"/>
        <charset val="134"/>
      </rPr>
      <t>平方米；建设钢结构棚</t>
    </r>
    <r>
      <rPr>
        <sz val="14"/>
        <rFont val="Times New Roman"/>
        <charset val="134"/>
      </rPr>
      <t>800</t>
    </r>
    <r>
      <rPr>
        <sz val="14"/>
        <rFont val="方正仿宋_GBK"/>
        <charset val="134"/>
      </rPr>
      <t>平方米；建设</t>
    </r>
    <r>
      <rPr>
        <sz val="14"/>
        <rFont val="Times New Roman"/>
        <charset val="134"/>
      </rPr>
      <t>150</t>
    </r>
    <r>
      <rPr>
        <sz val="14"/>
        <rFont val="方正仿宋_GBK"/>
        <charset val="134"/>
      </rPr>
      <t>平方米管理用房；建设供水供电设施；建设消毒池、化粪池、工作台等设施设备。</t>
    </r>
  </si>
  <si>
    <r>
      <rPr>
        <sz val="14"/>
        <rFont val="方正仿宋_GBK"/>
        <charset val="134"/>
      </rPr>
      <t>增加村集体经济收入，红岩村村集体经济组织和攀枝花市品芒农业科技有限公司合作，利用公司成熟的销售网络和准备建设的果干加工车间，承接次果和等外果的分选、清洗、分解等初加工环节，预计年增加村集体经济收入</t>
    </r>
    <r>
      <rPr>
        <sz val="14"/>
        <rFont val="Times New Roman"/>
        <charset val="134"/>
      </rPr>
      <t>5</t>
    </r>
    <r>
      <rPr>
        <sz val="14"/>
        <rFont val="方正仿宋_GBK"/>
        <charset val="134"/>
      </rPr>
      <t>万元。增加群众务工渠道，项目建成后预计将每月增加务工岗位</t>
    </r>
    <r>
      <rPr>
        <sz val="14"/>
        <rFont val="Times New Roman"/>
        <charset val="134"/>
      </rPr>
      <t>25</t>
    </r>
    <r>
      <rPr>
        <sz val="14"/>
        <rFont val="方正仿宋_GBK"/>
        <charset val="134"/>
      </rPr>
      <t>个，每年的务工周期为</t>
    </r>
    <r>
      <rPr>
        <sz val="14"/>
        <rFont val="Times New Roman"/>
        <charset val="134"/>
      </rPr>
      <t>5</t>
    </r>
    <r>
      <rPr>
        <sz val="14"/>
        <rFont val="方正仿宋_GBK"/>
        <charset val="134"/>
      </rPr>
      <t>个月，预计每个岗位可增加农户年收入</t>
    </r>
    <r>
      <rPr>
        <sz val="14"/>
        <rFont val="Times New Roman"/>
        <charset val="134"/>
      </rPr>
      <t>1.5</t>
    </r>
    <r>
      <rPr>
        <sz val="14"/>
        <rFont val="方正仿宋_GBK"/>
        <charset val="134"/>
      </rPr>
      <t>万元。</t>
    </r>
  </si>
  <si>
    <r>
      <rPr>
        <sz val="14"/>
        <rFont val="方正仿宋_GBK"/>
        <charset val="134"/>
      </rPr>
      <t>先锋村摩梭河流域现代设施农业粮蔬轮种基地项目</t>
    </r>
  </si>
  <si>
    <t>5300001363334670</t>
  </si>
  <si>
    <r>
      <rPr>
        <sz val="14"/>
        <rFont val="方正仿宋_GBK"/>
        <charset val="134"/>
      </rPr>
      <t>先锋村坪子组新建</t>
    </r>
    <r>
      <rPr>
        <sz val="14"/>
        <rFont val="Times New Roman"/>
        <charset val="134"/>
      </rPr>
      <t>50</t>
    </r>
    <r>
      <rPr>
        <sz val="14"/>
        <rFont val="方正仿宋_GBK"/>
        <charset val="134"/>
      </rPr>
      <t>亩蔬菜大棚及配套设施</t>
    </r>
  </si>
  <si>
    <r>
      <rPr>
        <sz val="14"/>
        <rFont val="方正仿宋_GBK"/>
        <charset val="134"/>
      </rPr>
      <t>本项目建成后效益显著。一是直接促进农业增效与农民增收，通过现代化大棚种植，有效带动坪子组</t>
    </r>
    <r>
      <rPr>
        <sz val="14"/>
        <rFont val="Times New Roman"/>
        <charset val="134"/>
      </rPr>
      <t>60</t>
    </r>
    <r>
      <rPr>
        <sz val="14"/>
        <rFont val="方正仿宋_GBK"/>
        <charset val="134"/>
      </rPr>
      <t>余户、</t>
    </r>
    <r>
      <rPr>
        <sz val="14"/>
        <rFont val="Times New Roman"/>
        <charset val="134"/>
      </rPr>
      <t>300</t>
    </r>
    <r>
      <rPr>
        <sz val="14"/>
        <rFont val="方正仿宋_GBK"/>
        <charset val="134"/>
      </rPr>
      <t>余人就业增收预计每户增收约</t>
    </r>
    <r>
      <rPr>
        <sz val="14"/>
        <rFont val="Times New Roman"/>
        <charset val="134"/>
      </rPr>
      <t>1500</t>
    </r>
    <r>
      <rPr>
        <sz val="14"/>
        <rFont val="方正仿宋_GBK"/>
        <charset val="134"/>
      </rPr>
      <t>元。二是推动产业升级，设施农业将示范引领周边区域现代农业发展，增强农产品市场竞争力。三是壮大村集体经济，项目运营可为村集体带来稳定收益，预计收益每年约</t>
    </r>
    <r>
      <rPr>
        <sz val="14"/>
        <rFont val="Times New Roman"/>
        <charset val="134"/>
      </rPr>
      <t>3</t>
    </r>
    <r>
      <rPr>
        <sz val="14"/>
        <rFont val="方正仿宋_GBK"/>
        <charset val="134"/>
      </rPr>
      <t>万元，为乡村振兴注入新动能。</t>
    </r>
  </si>
  <si>
    <r>
      <rPr>
        <sz val="14"/>
        <rFont val="方正仿宋_GBK"/>
        <charset val="134"/>
      </rPr>
      <t>灰嘎村六号井至大箐沟产业道路硬化项目</t>
    </r>
  </si>
  <si>
    <t>5300001287558742</t>
  </si>
  <si>
    <r>
      <rPr>
        <sz val="14"/>
        <rFont val="方正仿宋_GBK"/>
        <charset val="134"/>
      </rPr>
      <t>太平乡灰嘎村瓦房组</t>
    </r>
  </si>
  <si>
    <r>
      <rPr>
        <sz val="14"/>
        <rFont val="方正仿宋_GBK"/>
        <charset val="134"/>
      </rPr>
      <t>硬化六号井至大箐沟</t>
    </r>
    <r>
      <rPr>
        <sz val="14"/>
        <rFont val="Times New Roman"/>
        <charset val="134"/>
      </rPr>
      <t>2.5</t>
    </r>
    <r>
      <rPr>
        <sz val="14"/>
        <rFont val="方正仿宋_GBK"/>
        <charset val="134"/>
      </rPr>
      <t>公里道路；宽</t>
    </r>
    <r>
      <rPr>
        <sz val="14"/>
        <rFont val="Times New Roman"/>
        <charset val="134"/>
      </rPr>
      <t>3.5</t>
    </r>
    <r>
      <rPr>
        <sz val="14"/>
        <rFont val="方正仿宋_GBK"/>
        <charset val="134"/>
      </rPr>
      <t>米，砂砾石水稳层</t>
    </r>
    <r>
      <rPr>
        <sz val="14"/>
        <rFont val="Times New Roman"/>
        <charset val="134"/>
      </rPr>
      <t>16cm</t>
    </r>
    <r>
      <rPr>
        <sz val="14"/>
        <rFont val="方正仿宋_GBK"/>
        <charset val="134"/>
      </rPr>
      <t>；水泥面板厚</t>
    </r>
    <r>
      <rPr>
        <sz val="14"/>
        <rFont val="Times New Roman"/>
        <charset val="134"/>
      </rPr>
      <t>18cm</t>
    </r>
    <r>
      <rPr>
        <sz val="14"/>
        <rFont val="方正仿宋_GBK"/>
        <charset val="134"/>
      </rPr>
      <t>，修建排水沟水沟</t>
    </r>
    <r>
      <rPr>
        <sz val="14"/>
        <rFont val="Times New Roman"/>
        <charset val="134"/>
      </rPr>
      <t>40cm*40cm</t>
    </r>
    <r>
      <rPr>
        <sz val="14"/>
        <rFont val="方正仿宋_GBK"/>
        <charset val="134"/>
      </rPr>
      <t>。</t>
    </r>
  </si>
  <si>
    <r>
      <rPr>
        <sz val="14"/>
        <rFont val="方正仿宋_GBK"/>
        <charset val="134"/>
      </rPr>
      <t>该项目建成后能带动周边</t>
    </r>
    <r>
      <rPr>
        <sz val="14"/>
        <rFont val="Times New Roman"/>
        <charset val="134"/>
      </rPr>
      <t>84</t>
    </r>
    <r>
      <rPr>
        <sz val="14"/>
        <rFont val="方正仿宋_GBK"/>
        <charset val="134"/>
      </rPr>
      <t>户</t>
    </r>
    <r>
      <rPr>
        <sz val="14"/>
        <rFont val="Times New Roman"/>
        <charset val="134"/>
      </rPr>
      <t>291</t>
    </r>
    <r>
      <rPr>
        <sz val="14"/>
        <rFont val="方正仿宋_GBK"/>
        <charset val="134"/>
      </rPr>
      <t>名群众（其中脱贫户</t>
    </r>
    <r>
      <rPr>
        <sz val="14"/>
        <rFont val="Times New Roman"/>
        <charset val="134"/>
      </rPr>
      <t>4</t>
    </r>
    <r>
      <rPr>
        <sz val="14"/>
        <rFont val="方正仿宋_GBK"/>
        <charset val="134"/>
      </rPr>
      <t>户</t>
    </r>
    <r>
      <rPr>
        <sz val="14"/>
        <rFont val="Times New Roman"/>
        <charset val="134"/>
      </rPr>
      <t>13</t>
    </r>
    <r>
      <rPr>
        <sz val="14"/>
        <rFont val="方正仿宋_GBK"/>
        <charset val="134"/>
      </rPr>
      <t>人）发展芒果种植</t>
    </r>
    <r>
      <rPr>
        <sz val="14"/>
        <rFont val="Times New Roman"/>
        <charset val="134"/>
      </rPr>
      <t>3500</t>
    </r>
    <r>
      <rPr>
        <sz val="14"/>
        <rFont val="方正仿宋_GBK"/>
        <charset val="134"/>
      </rPr>
      <t>余亩，解决出行和农产品销售困难的问题。</t>
    </r>
  </si>
  <si>
    <r>
      <rPr>
        <sz val="14"/>
        <rFont val="方正仿宋_GBK"/>
        <charset val="134"/>
      </rPr>
      <t>河边村河边组粮蔬轮种产业园项目</t>
    </r>
  </si>
  <si>
    <t>5300001287544073</t>
  </si>
  <si>
    <r>
      <rPr>
        <sz val="14"/>
        <rFont val="方正仿宋_GBK"/>
        <charset val="134"/>
      </rPr>
      <t>太平乡河边村</t>
    </r>
  </si>
  <si>
    <r>
      <t>1.</t>
    </r>
    <r>
      <rPr>
        <sz val="14"/>
        <rFont val="方正仿宋_GBK"/>
        <charset val="134"/>
      </rPr>
      <t>将河边组大田沟（医院社房区域）约</t>
    </r>
    <r>
      <rPr>
        <sz val="14"/>
        <rFont val="Times New Roman"/>
        <charset val="134"/>
      </rPr>
      <t>87</t>
    </r>
    <r>
      <rPr>
        <sz val="14"/>
        <rFont val="方正仿宋_GBK"/>
        <charset val="134"/>
      </rPr>
      <t>亩由村集体统一流转，实施小改大，坡改平，弯改直，处边坡设浆砌挡墙护坡，设排水系统，增设</t>
    </r>
    <r>
      <rPr>
        <sz val="14"/>
        <rFont val="Times New Roman"/>
        <charset val="134"/>
      </rPr>
      <t>550</t>
    </r>
    <r>
      <rPr>
        <sz val="14"/>
        <rFont val="方正仿宋_GBK"/>
        <charset val="134"/>
      </rPr>
      <t>米机耕道和</t>
    </r>
    <r>
      <rPr>
        <sz val="14"/>
        <rFont val="Times New Roman"/>
        <charset val="134"/>
      </rPr>
      <t>800</t>
    </r>
    <r>
      <rPr>
        <sz val="14"/>
        <rFont val="方正仿宋_GBK"/>
        <charset val="134"/>
      </rPr>
      <t>立方米水池。土地整理后，引进米易种植户进行粮食蔬菜种植。</t>
    </r>
  </si>
  <si>
    <r>
      <rPr>
        <sz val="14"/>
        <rFont val="方正仿宋_GBK"/>
        <charset val="134"/>
      </rPr>
      <t>项目建成后将进一步增加土地产值，同时每亩可增加村集体经济收入约</t>
    </r>
    <r>
      <rPr>
        <sz val="14"/>
        <rFont val="Times New Roman"/>
        <charset val="134"/>
      </rPr>
      <t>1500</t>
    </r>
    <r>
      <rPr>
        <sz val="14"/>
        <rFont val="方正仿宋_GBK"/>
        <charset val="134"/>
      </rPr>
      <t>元，群众在收取土地租金每亩约</t>
    </r>
    <r>
      <rPr>
        <sz val="14"/>
        <rFont val="Times New Roman"/>
        <charset val="134"/>
      </rPr>
      <t>1000</t>
    </r>
    <r>
      <rPr>
        <sz val="14"/>
        <rFont val="方正仿宋_GBK"/>
        <charset val="134"/>
      </rPr>
      <t>元的基础上，可在种植基地务工，预计每年增加收入</t>
    </r>
    <r>
      <rPr>
        <sz val="14"/>
        <rFont val="Times New Roman"/>
        <charset val="134"/>
      </rPr>
      <t>3000</t>
    </r>
    <r>
      <rPr>
        <sz val="14"/>
        <rFont val="方正仿宋_GBK"/>
        <charset val="134"/>
      </rPr>
      <t>元。</t>
    </r>
  </si>
  <si>
    <r>
      <rPr>
        <sz val="14"/>
        <rFont val="方正仿宋_GBK"/>
        <charset val="134"/>
      </rPr>
      <t>革新村玉麦地组道路硬化项目</t>
    </r>
  </si>
  <si>
    <t>5300001287562583</t>
  </si>
  <si>
    <r>
      <rPr>
        <sz val="14"/>
        <rFont val="方正仿宋_GBK"/>
        <charset val="134"/>
      </rPr>
      <t>革新村玉麦地组</t>
    </r>
  </si>
  <si>
    <r>
      <t>玉麦地三岔路至大田</t>
    </r>
    <r>
      <rPr>
        <sz val="14"/>
        <rFont val="Times New Roman"/>
        <charset val="134"/>
      </rPr>
      <t>1.3</t>
    </r>
    <r>
      <rPr>
        <sz val="14"/>
        <rFont val="方正仿宋_GBK"/>
        <charset val="134"/>
      </rPr>
      <t>公里，路基宽度</t>
    </r>
    <r>
      <rPr>
        <sz val="14"/>
        <rFont val="Times New Roman"/>
        <charset val="134"/>
      </rPr>
      <t>4.0</t>
    </r>
    <r>
      <rPr>
        <sz val="14"/>
        <rFont val="方正仿宋_GBK"/>
        <charset val="134"/>
      </rPr>
      <t>米，路面宽度</t>
    </r>
    <r>
      <rPr>
        <sz val="14"/>
        <rFont val="Times New Roman"/>
        <charset val="134"/>
      </rPr>
      <t>3.5</t>
    </r>
    <r>
      <rPr>
        <sz val="14"/>
        <rFont val="方正仿宋_GBK"/>
        <charset val="134"/>
      </rPr>
      <t>米，混凝土路面（厚</t>
    </r>
    <r>
      <rPr>
        <sz val="14"/>
        <rFont val="Times New Roman"/>
        <charset val="134"/>
      </rPr>
      <t>16cm</t>
    </r>
    <r>
      <rPr>
        <sz val="14"/>
        <rFont val="方正仿宋_GBK"/>
        <charset val="134"/>
      </rPr>
      <t>水泥稳定碎石基层（水泥含量</t>
    </r>
    <r>
      <rPr>
        <sz val="14"/>
        <rFont val="Times New Roman"/>
        <charset val="134"/>
      </rPr>
      <t>5%</t>
    </r>
    <r>
      <rPr>
        <sz val="14"/>
        <rFont val="方正仿宋_GBK"/>
        <charset val="134"/>
      </rPr>
      <t>）</t>
    </r>
    <r>
      <rPr>
        <sz val="14"/>
        <rFont val="Times New Roman"/>
        <charset val="134"/>
      </rPr>
      <t>+</t>
    </r>
    <r>
      <rPr>
        <sz val="14"/>
        <rFont val="方正仿宋_GBK"/>
        <charset val="134"/>
      </rPr>
      <t>厚</t>
    </r>
    <r>
      <rPr>
        <sz val="14"/>
        <rFont val="Times New Roman"/>
        <charset val="134"/>
      </rPr>
      <t>18cm</t>
    </r>
    <r>
      <rPr>
        <sz val="14"/>
        <rFont val="方正仿宋_GBK"/>
        <charset val="134"/>
      </rPr>
      <t>砼面层（混凝土弯拉强度</t>
    </r>
    <r>
      <rPr>
        <sz val="14"/>
        <rFont val="Times New Roman"/>
        <charset val="134"/>
      </rPr>
      <t>4.5MPa</t>
    </r>
    <r>
      <rPr>
        <sz val="14"/>
        <rFont val="方正仿宋_GBK"/>
        <charset val="134"/>
      </rPr>
      <t>），排水沟</t>
    </r>
    <r>
      <rPr>
        <sz val="14"/>
        <rFont val="Times New Roman"/>
        <charset val="134"/>
      </rPr>
      <t>30cm*40cm</t>
    </r>
    <r>
      <rPr>
        <sz val="14"/>
        <rFont val="方正仿宋_GBK"/>
        <charset val="134"/>
      </rPr>
      <t>。</t>
    </r>
  </si>
  <si>
    <r>
      <rPr>
        <sz val="14"/>
        <rFont val="方正仿宋_GBK"/>
        <charset val="134"/>
      </rPr>
      <t>受益农户</t>
    </r>
    <r>
      <rPr>
        <sz val="14"/>
        <rFont val="Times New Roman"/>
        <charset val="134"/>
      </rPr>
      <t>20</t>
    </r>
    <r>
      <rPr>
        <sz val="14"/>
        <rFont val="方正仿宋_GBK"/>
        <charset val="134"/>
      </rPr>
      <t>户</t>
    </r>
    <r>
      <rPr>
        <sz val="14"/>
        <rFont val="Times New Roman"/>
        <charset val="134"/>
      </rPr>
      <t>82</t>
    </r>
    <r>
      <rPr>
        <sz val="14"/>
        <rFont val="方正仿宋_GBK"/>
        <charset val="134"/>
      </rPr>
      <t>人，产业道路项目建设完成后，为群众</t>
    </r>
    <r>
      <rPr>
        <sz val="14"/>
        <rFont val="Times New Roman"/>
        <charset val="134"/>
      </rPr>
      <t>400</t>
    </r>
    <r>
      <rPr>
        <sz val="14"/>
        <rFont val="方正仿宋_GBK"/>
        <charset val="134"/>
      </rPr>
      <t>余亩芒果，提供了更好的运输、耕作条件，使群众的芒果销售价格大幅提升，增加群众生产经营收入约</t>
    </r>
    <r>
      <rPr>
        <sz val="14"/>
        <rFont val="Times New Roman"/>
        <charset val="134"/>
      </rPr>
      <t>2.2</t>
    </r>
    <r>
      <rPr>
        <sz val="14"/>
        <rFont val="方正仿宋_GBK"/>
        <charset val="134"/>
      </rPr>
      <t>万元。</t>
    </r>
  </si>
  <si>
    <r>
      <rPr>
        <sz val="14"/>
        <rFont val="方正仿宋_GBK"/>
        <charset val="134"/>
      </rPr>
      <t>太平乡灰嘎村村委会及周边设施打造项目</t>
    </r>
  </si>
  <si>
    <t>5300001287564503</t>
  </si>
  <si>
    <r>
      <rPr>
        <sz val="14"/>
        <rFont val="方正仿宋_GBK"/>
        <charset val="134"/>
      </rPr>
      <t>太平乡灰嘎村</t>
    </r>
  </si>
  <si>
    <r>
      <rPr>
        <sz val="14"/>
        <rFont val="方正仿宋_GBK"/>
        <charset val="134"/>
      </rPr>
      <t>村委会门前交易市场场坪</t>
    </r>
    <r>
      <rPr>
        <sz val="14"/>
        <rFont val="Times New Roman"/>
        <charset val="134"/>
      </rPr>
      <t>300m²</t>
    </r>
    <r>
      <rPr>
        <sz val="14"/>
        <rFont val="方正仿宋_GBK"/>
        <charset val="134"/>
      </rPr>
      <t>硬化；路灯亮化。</t>
    </r>
  </si>
  <si>
    <r>
      <rPr>
        <sz val="14"/>
        <rFont val="方正仿宋_GBK"/>
        <charset val="134"/>
      </rPr>
      <t>解决灰嘎村农产品交易困难问题。</t>
    </r>
  </si>
  <si>
    <r>
      <rPr>
        <sz val="20"/>
        <rFont val="方正仿宋_GBK"/>
        <charset val="134"/>
      </rPr>
      <t>啊喇乡</t>
    </r>
  </si>
  <si>
    <r>
      <rPr>
        <sz val="14"/>
        <color theme="1"/>
        <rFont val="方正仿宋_GBK"/>
        <charset val="134"/>
      </rPr>
      <t>啊喇彝族乡起查喇村魔芋育种基地建设项目</t>
    </r>
  </si>
  <si>
    <t>5300001288326424</t>
  </si>
  <si>
    <r>
      <rPr>
        <sz val="14"/>
        <color theme="1"/>
        <rFont val="方正仿宋_GBK"/>
        <charset val="134"/>
      </rPr>
      <t>农村基础设施（含产业配套基础设施）</t>
    </r>
  </si>
  <si>
    <r>
      <rPr>
        <sz val="14"/>
        <color theme="1"/>
        <rFont val="方正仿宋_GBK"/>
        <charset val="134"/>
      </rPr>
      <t>农村道路建设（通村路、通户路、小型桥梁等）</t>
    </r>
  </si>
  <si>
    <r>
      <rPr>
        <sz val="14"/>
        <color theme="1"/>
        <rFont val="方正仿宋_GBK"/>
        <charset val="134"/>
      </rPr>
      <t>啊喇彝族乡人民政府</t>
    </r>
  </si>
  <si>
    <r>
      <rPr>
        <sz val="14"/>
        <color theme="1"/>
        <rFont val="方正仿宋_GBK"/>
        <charset val="134"/>
      </rPr>
      <t>啊喇彝族乡官房村</t>
    </r>
  </si>
  <si>
    <t>采购魔芋播种、旋耕、收割等设备1套，植保无人机1台，挖掘机1台等农机设备；建成魔芋育种基地100亩；建设林（粮）+魔芋母本园2个；新建分选仓储场地2个共800m2、场地硬化共1000m2、配套化粪池、蓄水池及管网设施。</t>
  </si>
  <si>
    <r>
      <rPr>
        <sz val="14"/>
        <color theme="1"/>
        <rFont val="方正仿宋_GBK"/>
        <charset val="134"/>
      </rPr>
      <t>项目建成将大幅提升村集体经济组织社会化服务能力，为产业发展提供生产设备、种源供应、仓储分选等配套服务，预计将直接增加集体经济收益</t>
    </r>
    <r>
      <rPr>
        <sz val="14"/>
        <color theme="1"/>
        <rFont val="Times New Roman"/>
        <charset val="134"/>
      </rPr>
      <t>68</t>
    </r>
    <r>
      <rPr>
        <sz val="14"/>
        <color theme="1"/>
        <rFont val="方正仿宋_GBK"/>
        <charset val="134"/>
      </rPr>
      <t>万元以上，项目能整合闲置土地，扩大魔芋种植基地规模，农民可获得稳定的土地流转租金收入，同时魔芋种植基地建设和运营过程中优先吸纳当地村民就业，带动当地</t>
    </r>
    <r>
      <rPr>
        <sz val="14"/>
        <color theme="1"/>
        <rFont val="Times New Roman"/>
        <charset val="134"/>
      </rPr>
      <t>25</t>
    </r>
    <r>
      <rPr>
        <sz val="14"/>
        <color theme="1"/>
        <rFont val="方正仿宋_GBK"/>
        <charset val="134"/>
      </rPr>
      <t>名村民就业，人均年增收</t>
    </r>
    <r>
      <rPr>
        <sz val="14"/>
        <color theme="1"/>
        <rFont val="Times New Roman"/>
        <charset val="134"/>
      </rPr>
      <t>1.8</t>
    </r>
    <r>
      <rPr>
        <sz val="14"/>
        <color theme="1"/>
        <rFont val="方正仿宋_GBK"/>
        <charset val="134"/>
      </rPr>
      <t>万元以上，实现村集体与村民互利共赢。</t>
    </r>
  </si>
  <si>
    <r>
      <rPr>
        <sz val="14"/>
        <color theme="1"/>
        <rFont val="方正仿宋_GBK"/>
        <charset val="134"/>
      </rPr>
      <t>永富村大水平组农产品分拣包装场地建设项目</t>
    </r>
  </si>
  <si>
    <t>5300001361112460</t>
  </si>
  <si>
    <r>
      <rPr>
        <sz val="14"/>
        <color theme="1"/>
        <rFont val="方正仿宋_GBK"/>
        <charset val="134"/>
      </rPr>
      <t>产业路、资源路、旅游路建设</t>
    </r>
  </si>
  <si>
    <r>
      <rPr>
        <sz val="14"/>
        <color theme="1"/>
        <rFont val="方正仿宋_GBK"/>
        <charset val="134"/>
      </rPr>
      <t>啊喇彝族乡起查喇村</t>
    </r>
  </si>
  <si>
    <r>
      <rPr>
        <sz val="14"/>
        <color theme="1"/>
        <rFont val="方正仿宋_GBK"/>
        <charset val="134"/>
      </rPr>
      <t>永富村大水平组，拟建设标准化农产品分拣、包装、仓储作业场地，补齐晚熟芒果产业产后处理设施短板。</t>
    </r>
  </si>
  <si>
    <r>
      <rPr>
        <sz val="14"/>
        <color theme="1"/>
        <rFont val="方正仿宋_GBK"/>
        <charset val="134"/>
      </rPr>
      <t>项目建成后可直接服务</t>
    </r>
    <r>
      <rPr>
        <sz val="14"/>
        <color theme="1"/>
        <rFont val="Times New Roman"/>
        <charset val="134"/>
      </rPr>
      <t>70</t>
    </r>
    <r>
      <rPr>
        <sz val="14"/>
        <color theme="1"/>
        <rFont val="方正仿宋_GBK"/>
        <charset val="134"/>
      </rPr>
      <t>余户农户、</t>
    </r>
    <r>
      <rPr>
        <sz val="14"/>
        <color theme="1"/>
        <rFont val="Times New Roman"/>
        <charset val="134"/>
      </rPr>
      <t>1000</t>
    </r>
    <r>
      <rPr>
        <sz val="14"/>
        <color theme="1"/>
        <rFont val="方正仿宋_GBK"/>
        <charset val="134"/>
      </rPr>
      <t>余亩芒果，降低果品损耗率、提升农产品附加值，促进农户增收，推动芒果产业全链条发展。</t>
    </r>
  </si>
  <si>
    <r>
      <rPr>
        <sz val="14"/>
        <color theme="1"/>
        <rFont val="方正仿宋_GBK"/>
        <charset val="134"/>
      </rPr>
      <t>仁和区</t>
    </r>
    <r>
      <rPr>
        <sz val="14"/>
        <color theme="1"/>
        <rFont val="Times New Roman"/>
        <charset val="134"/>
      </rPr>
      <t>2026</t>
    </r>
    <r>
      <rPr>
        <sz val="14"/>
        <color theme="1"/>
        <rFont val="方正仿宋_GBK"/>
        <charset val="134"/>
      </rPr>
      <t>年啊喇乡永富村大村组照壁田桥新建工程</t>
    </r>
  </si>
  <si>
    <t>5300001288316827</t>
  </si>
  <si>
    <r>
      <rPr>
        <sz val="14"/>
        <color theme="1"/>
        <rFont val="方正仿宋_GBK"/>
        <charset val="134"/>
      </rPr>
      <t>啊喇彝族乡永富村</t>
    </r>
  </si>
  <si>
    <r>
      <rPr>
        <sz val="14"/>
        <color theme="1"/>
        <rFont val="方正仿宋_GBK"/>
        <charset val="134"/>
      </rPr>
      <t>新建全长</t>
    </r>
    <r>
      <rPr>
        <sz val="14"/>
        <color theme="1"/>
        <rFont val="Times New Roman"/>
        <charset val="134"/>
      </rPr>
      <t>40</t>
    </r>
    <r>
      <rPr>
        <sz val="14"/>
        <color theme="1"/>
        <rFont val="方正仿宋_GBK"/>
        <charset val="134"/>
      </rPr>
      <t>米桥梁，桥面宽</t>
    </r>
    <r>
      <rPr>
        <sz val="14"/>
        <color theme="1"/>
        <rFont val="Times New Roman"/>
        <charset val="134"/>
      </rPr>
      <t>4</t>
    </r>
    <r>
      <rPr>
        <sz val="14"/>
        <color theme="1"/>
        <rFont val="方正仿宋_GBK"/>
        <charset val="134"/>
      </rPr>
      <t>米。</t>
    </r>
  </si>
  <si>
    <r>
      <rPr>
        <sz val="14"/>
        <color theme="1"/>
        <rFont val="方正仿宋_GBK"/>
        <charset val="134"/>
      </rPr>
      <t>照壁田桥因</t>
    </r>
    <r>
      <rPr>
        <sz val="14"/>
        <color theme="1"/>
        <rFont val="Times New Roman"/>
        <charset val="134"/>
      </rPr>
      <t>9.19</t>
    </r>
    <r>
      <rPr>
        <sz val="14"/>
        <color theme="1"/>
        <rFont val="方正仿宋_GBK"/>
        <charset val="134"/>
      </rPr>
      <t>被冲毁，涉及大村组</t>
    </r>
    <r>
      <rPr>
        <sz val="14"/>
        <color theme="1"/>
        <rFont val="Times New Roman"/>
        <charset val="134"/>
      </rPr>
      <t>70</t>
    </r>
    <r>
      <rPr>
        <sz val="14"/>
        <color theme="1"/>
        <rFont val="方正仿宋_GBK"/>
        <charset val="134"/>
      </rPr>
      <t>户农户出行问题，现在一直过的是高铁修建弃土场临时搭建的简易桥，每逢雨季来临，下大雨涨水，村民无法出行，存在较大安全隐患，项目建成后能有效提高群众出行安全，同时为</t>
    </r>
    <r>
      <rPr>
        <sz val="14"/>
        <color theme="1"/>
        <rFont val="Times New Roman"/>
        <charset val="134"/>
      </rPr>
      <t>500</t>
    </r>
    <r>
      <rPr>
        <sz val="14"/>
        <color theme="1"/>
        <rFont val="方正仿宋_GBK"/>
        <charset val="134"/>
      </rPr>
      <t>余亩土地架起一座致富桥。当地主要发展芒果及水稻产业，项目建成后能将运输成本减少</t>
    </r>
    <r>
      <rPr>
        <sz val="14"/>
        <color theme="1"/>
        <rFont val="Times New Roman"/>
        <charset val="134"/>
      </rPr>
      <t>20%</t>
    </r>
    <r>
      <rPr>
        <sz val="14"/>
        <color theme="1"/>
        <rFont val="方正仿宋_GBK"/>
        <charset val="134"/>
      </rPr>
      <t>左右，吸引收购商上门收购，有效降低产品损耗，提高农户收入。</t>
    </r>
  </si>
  <si>
    <r>
      <rPr>
        <sz val="14"/>
        <color theme="1"/>
        <rFont val="方正仿宋_GBK"/>
        <charset val="134"/>
      </rPr>
      <t>啊喇乡官房村瓦窑村村民小组通组道路硬化项目</t>
    </r>
  </si>
  <si>
    <t>5300001288310497</t>
  </si>
  <si>
    <r>
      <rPr>
        <sz val="14"/>
        <color theme="1"/>
        <rFont val="方正仿宋_GBK"/>
        <charset val="134"/>
      </rPr>
      <t>农产品仓储保鲜冷链基础设施建设</t>
    </r>
  </si>
  <si>
    <r>
      <rPr>
        <sz val="14"/>
        <color theme="1"/>
        <rFont val="方正仿宋_GBK"/>
        <charset val="134"/>
      </rPr>
      <t>啊喇彝族乡大竹村</t>
    </r>
  </si>
  <si>
    <r>
      <rPr>
        <sz val="14"/>
        <color theme="1"/>
        <rFont val="方正仿宋_GBK"/>
        <charset val="134"/>
      </rPr>
      <t>瓦窑桥至烤烟房</t>
    </r>
    <r>
      <rPr>
        <sz val="14"/>
        <color theme="1"/>
        <rFont val="Times New Roman"/>
        <charset val="134"/>
      </rPr>
      <t>1</t>
    </r>
    <r>
      <rPr>
        <sz val="14"/>
        <color theme="1"/>
        <rFont val="方正仿宋_GBK"/>
        <charset val="134"/>
      </rPr>
      <t>公里（</t>
    </r>
    <r>
      <rPr>
        <sz val="14"/>
        <color theme="1"/>
        <rFont val="Times New Roman"/>
        <charset val="134"/>
      </rPr>
      <t>3</t>
    </r>
    <r>
      <rPr>
        <sz val="14"/>
        <color theme="1"/>
        <rFont val="方正仿宋_GBK"/>
        <charset val="134"/>
      </rPr>
      <t>米宽）入组道路硬化。</t>
    </r>
  </si>
  <si>
    <r>
      <rPr>
        <sz val="14"/>
        <color theme="1"/>
        <rFont val="方正仿宋_GBK"/>
        <charset val="134"/>
      </rPr>
      <t>解决官房村农产品交易困难问题。</t>
    </r>
  </si>
  <si>
    <r>
      <rPr>
        <sz val="14"/>
        <color theme="1"/>
        <rFont val="方正仿宋_GBK"/>
        <charset val="134"/>
      </rPr>
      <t>啊喇乡官房村食用菌发展项目</t>
    </r>
  </si>
  <si>
    <t>5300001288328566</t>
  </si>
  <si>
    <r>
      <rPr>
        <sz val="14"/>
        <color theme="1"/>
        <rFont val="方正仿宋_GBK"/>
        <charset val="134"/>
      </rPr>
      <t>啊喇彝族乡啊喇村</t>
    </r>
  </si>
  <si>
    <r>
      <rPr>
        <sz val="14"/>
        <color theme="1"/>
        <rFont val="方正仿宋_GBK"/>
        <charset val="134"/>
      </rPr>
      <t>升级改造食用菌菌包生产设施设备，建成智能化大棚</t>
    </r>
    <r>
      <rPr>
        <sz val="14"/>
        <color theme="1"/>
        <rFont val="Times New Roman"/>
        <charset val="134"/>
      </rPr>
      <t>2</t>
    </r>
    <r>
      <rPr>
        <sz val="14"/>
        <color theme="1"/>
        <rFont val="方正仿宋_GBK"/>
        <charset val="134"/>
      </rPr>
      <t>个、规范化建设菌包加工厂厂区、实施科技服务及示范推广。</t>
    </r>
  </si>
  <si>
    <r>
      <rPr>
        <sz val="14"/>
        <color theme="1"/>
        <rFont val="方正仿宋_GBK"/>
        <charset val="134"/>
      </rPr>
      <t>项目建成后由村集体经济组织统一管理经营，依托科技赋能与模式创新，大幅提升生产能力和菌包质量，直接增加集体经济收益</t>
    </r>
    <r>
      <rPr>
        <sz val="14"/>
        <color theme="1"/>
        <rFont val="Times New Roman"/>
        <charset val="134"/>
      </rPr>
      <t>25</t>
    </r>
    <r>
      <rPr>
        <sz val="14"/>
        <color theme="1"/>
        <rFont val="方正仿宋_GBK"/>
        <charset val="134"/>
      </rPr>
      <t>万元以上，通过土地流转等方式整合官房村及周边地区的闲置土地，扩大食用菌种植面积</t>
    </r>
    <r>
      <rPr>
        <sz val="14"/>
        <color theme="1"/>
        <rFont val="Times New Roman"/>
        <charset val="134"/>
      </rPr>
      <t>100</t>
    </r>
    <r>
      <rPr>
        <sz val="14"/>
        <color theme="1"/>
        <rFont val="方正仿宋_GBK"/>
        <charset val="134"/>
      </rPr>
      <t>亩以上，实现经济效益、社会效益、生态效益三重提升。</t>
    </r>
  </si>
  <si>
    <r>
      <rPr>
        <sz val="14"/>
        <color theme="1"/>
        <rFont val="方正仿宋_GBK"/>
        <charset val="134"/>
      </rPr>
      <t>起查喇村粮莓轮作生态示范种植项目</t>
    </r>
  </si>
  <si>
    <t>5300001361111705</t>
  </si>
  <si>
    <r>
      <rPr>
        <sz val="14"/>
        <color theme="1"/>
        <rFont val="方正仿宋_GBK"/>
        <charset val="134"/>
      </rPr>
      <t>种植业基地</t>
    </r>
  </si>
  <si>
    <r>
      <rPr>
        <sz val="14"/>
        <color theme="1"/>
        <rFont val="方正仿宋_GBK"/>
        <charset val="134"/>
      </rPr>
      <t>啊喇乡人民政府</t>
    </r>
  </si>
  <si>
    <r>
      <rPr>
        <sz val="14"/>
        <color theme="1"/>
        <rFont val="方正仿宋_GBK"/>
        <charset val="134"/>
      </rPr>
      <t>起查喇村小村组、大村组、迤巴拉组，拟建设</t>
    </r>
    <r>
      <rPr>
        <sz val="14"/>
        <color theme="1"/>
        <rFont val="Times New Roman"/>
        <charset val="134"/>
      </rPr>
      <t>100</t>
    </r>
    <r>
      <rPr>
        <sz val="14"/>
        <color theme="1"/>
        <rFont val="方正仿宋_GBK"/>
        <charset val="134"/>
      </rPr>
      <t>亩水稻、草莓生态示范种植基地。</t>
    </r>
  </si>
  <si>
    <r>
      <rPr>
        <sz val="14"/>
        <color theme="1"/>
        <rFont val="方正仿宋_GBK"/>
        <charset val="134"/>
      </rPr>
      <t>预计可实现年总产值</t>
    </r>
    <r>
      <rPr>
        <sz val="14"/>
        <color theme="1"/>
        <rFont val="Times New Roman"/>
        <charset val="134"/>
      </rPr>
      <t>600</t>
    </r>
    <r>
      <rPr>
        <sz val="14"/>
        <color theme="1"/>
        <rFont val="方正仿宋_GBK"/>
        <charset val="134"/>
      </rPr>
      <t>万元。同时，采取粮、草莓轮作模式，辐射带动周边农户学种植技术，参与产业发展，既守牢粮食安全底线，又推动农业产业转型升级，形成区域特色产业集群，提升区域农业整体效益。</t>
    </r>
  </si>
  <si>
    <r>
      <rPr>
        <sz val="20"/>
        <rFont val="方正仿宋_GBK"/>
        <charset val="134"/>
      </rPr>
      <t>同德镇</t>
    </r>
  </si>
  <si>
    <r>
      <rPr>
        <sz val="14"/>
        <rFont val="方正仿宋_GBK"/>
        <charset val="134"/>
      </rPr>
      <t>仁和区同德镇共富超市建设项目</t>
    </r>
  </si>
  <si>
    <t>5300001287652409</t>
  </si>
  <si>
    <r>
      <rPr>
        <sz val="14"/>
        <rFont val="方正仿宋_GBK"/>
        <charset val="134"/>
      </rPr>
      <t>品牌打造和展销平台</t>
    </r>
  </si>
  <si>
    <r>
      <rPr>
        <sz val="14"/>
        <rFont val="方正仿宋_GBK"/>
        <charset val="134"/>
      </rPr>
      <t>同德镇人民政府</t>
    </r>
  </si>
  <si>
    <r>
      <rPr>
        <sz val="14"/>
        <rFont val="方正仿宋_GBK"/>
        <charset val="134"/>
      </rPr>
      <t>同德镇马拉所村</t>
    </r>
  </si>
  <si>
    <r>
      <rPr>
        <sz val="14"/>
        <rFont val="方正仿宋_GBK"/>
        <charset val="134"/>
      </rPr>
      <t>新建双层钢架结构房屋</t>
    </r>
    <r>
      <rPr>
        <sz val="14"/>
        <rFont val="Times New Roman"/>
        <charset val="134"/>
      </rPr>
      <t>800</t>
    </r>
    <r>
      <rPr>
        <sz val="14"/>
        <rFont val="方正仿宋_GBK"/>
        <charset val="134"/>
      </rPr>
      <t>㎡，对内部进行合理布局并进行装修，规划特色农副产品、生鲜鱼类、糖果酒水、生活用品等区域，同时构建微信小程序一站式购物、送达平台。</t>
    </r>
  </si>
  <si>
    <r>
      <rPr>
        <sz val="14"/>
        <rFont val="方正仿宋_GBK"/>
        <charset val="134"/>
      </rPr>
      <t>项目建成后可填补</t>
    </r>
    <r>
      <rPr>
        <sz val="14"/>
        <rFont val="Times New Roman"/>
        <charset val="134"/>
      </rPr>
      <t>“</t>
    </r>
    <r>
      <rPr>
        <sz val="14"/>
        <rFont val="方正仿宋_GBK"/>
        <charset val="134"/>
      </rPr>
      <t>三阳湾片区</t>
    </r>
    <r>
      <rPr>
        <sz val="14"/>
        <rFont val="Times New Roman"/>
        <charset val="134"/>
      </rPr>
      <t>”</t>
    </r>
    <r>
      <rPr>
        <sz val="14"/>
        <rFont val="方正仿宋_GBK"/>
        <charset val="134"/>
      </rPr>
      <t>一站式超市空白，并形成区域可复制经验，规划特色农副产品、生鲜鱼类、糖果酒水等区域能有效刺激老百姓购物欲望，随着攀盐高速（同德）段项目部入驻同德，激增人流量能更好保证超市收益，确保集体每年租金收入</t>
    </r>
    <r>
      <rPr>
        <sz val="14"/>
        <rFont val="Times New Roman"/>
        <charset val="134"/>
      </rPr>
      <t>15</t>
    </r>
    <r>
      <rPr>
        <sz val="14"/>
        <rFont val="方正仿宋_GBK"/>
        <charset val="134"/>
      </rPr>
      <t>万元，同时能解决</t>
    </r>
    <r>
      <rPr>
        <sz val="14"/>
        <rFont val="Times New Roman"/>
        <charset val="134"/>
      </rPr>
      <t>7—8</t>
    </r>
    <r>
      <rPr>
        <sz val="14"/>
        <rFont val="方正仿宋_GBK"/>
        <charset val="134"/>
      </rPr>
      <t>人就近务工问题，平均每年为家庭增加收入</t>
    </r>
    <r>
      <rPr>
        <sz val="14"/>
        <rFont val="Times New Roman"/>
        <charset val="134"/>
      </rPr>
      <t>4.2</t>
    </r>
    <r>
      <rPr>
        <sz val="14"/>
        <rFont val="方正仿宋_GBK"/>
        <charset val="134"/>
      </rPr>
      <t>万元。</t>
    </r>
  </si>
  <si>
    <r>
      <rPr>
        <sz val="14"/>
        <rFont val="方正仿宋_GBK"/>
        <charset val="134"/>
      </rPr>
      <t>仁和区同德镇马拉所村龙树组集中供水项目</t>
    </r>
  </si>
  <si>
    <t>5300001287700525</t>
  </si>
  <si>
    <r>
      <t>新建扬程约468米太阳能提灌站一座。含：太阳能光伏泵LGFBC180-468-355(Q=180m</t>
    </r>
    <r>
      <rPr>
        <sz val="14"/>
        <rFont val="宋体"/>
        <charset val="134"/>
      </rPr>
      <t>³</t>
    </r>
    <r>
      <rPr>
        <sz val="14"/>
        <rFont val="方正仿宋_GBK"/>
        <charset val="134"/>
      </rPr>
      <t>/h,H=468m,P=355kW））、太阳能电池组件（高效半片单晶硅单面600Wp，全面屏，防尘防积灰）、定制储能电池柜、无缝镀锌DN80钢管1500米等。</t>
    </r>
  </si>
  <si>
    <r>
      <rPr>
        <sz val="14"/>
        <rFont val="方正仿宋_GBK"/>
        <charset val="134"/>
      </rPr>
      <t>因该区域旱季缺水，为解决沿线芒果、果桑、青花梨、豌豆、玉米等</t>
    </r>
    <r>
      <rPr>
        <sz val="14"/>
        <rFont val="Times New Roman"/>
        <charset val="134"/>
      </rPr>
      <t>592</t>
    </r>
    <r>
      <rPr>
        <sz val="14"/>
        <rFont val="方正仿宋_GBK"/>
        <charset val="134"/>
      </rPr>
      <t>亩土地生产用水问题，待项目建设完成后能有效解决旱季带来的缺水问题，同时可以采用阶梯水价制度进行收费。</t>
    </r>
  </si>
  <si>
    <r>
      <rPr>
        <sz val="14"/>
        <rFont val="方正仿宋_GBK"/>
        <charset val="134"/>
      </rPr>
      <t>同德镇道中桥村农产品交易市场建设项目</t>
    </r>
  </si>
  <si>
    <t>5300001344210366</t>
  </si>
  <si>
    <r>
      <rPr>
        <sz val="14"/>
        <rFont val="方正仿宋_GBK"/>
        <charset val="134"/>
      </rPr>
      <t>同德镇马拉所村、新民村</t>
    </r>
  </si>
  <si>
    <r>
      <rPr>
        <sz val="14"/>
        <rFont val="方正仿宋_GBK"/>
        <charset val="134"/>
      </rPr>
      <t>农产品交易市场地面硬化、展示区等建设项目。</t>
    </r>
  </si>
  <si>
    <r>
      <rPr>
        <sz val="14"/>
        <rFont val="方正仿宋_GBK"/>
        <charset val="134"/>
      </rPr>
      <t>解决道中桥村农产品交易困难问题。</t>
    </r>
  </si>
  <si>
    <r>
      <rPr>
        <sz val="14"/>
        <rFont val="方正仿宋_GBK"/>
        <charset val="134"/>
      </rPr>
      <t>仁和区同德镇农村生产灌溉项目</t>
    </r>
  </si>
  <si>
    <t>5300001287703984</t>
  </si>
  <si>
    <r>
      <rPr>
        <sz val="14"/>
        <rFont val="方正仿宋_GBK"/>
        <charset val="134"/>
      </rPr>
      <t>同德镇马拉所村、道中桥村、双河村、共和村</t>
    </r>
  </si>
  <si>
    <r>
      <rPr>
        <sz val="14"/>
        <rFont val="Times New Roman"/>
        <charset val="134"/>
      </rPr>
      <t>1.</t>
    </r>
    <r>
      <rPr>
        <sz val="14"/>
        <rFont val="方正仿宋_GBK"/>
        <charset val="134"/>
      </rPr>
      <t>仁和区同德镇马拉所村八角庙组山坪塘整治工程：拆除冲砂涵洞首段，采用钢筋砼浇筑，并更换放水设施，加设斜拉闸及启闭房；培土加固现有坝坡，使其达到设计规范；新建溢洪渠；清除库区淤泥，保障库容量。</t>
    </r>
    <r>
      <rPr>
        <sz val="14"/>
        <rFont val="Times New Roman"/>
        <charset val="134"/>
      </rPr>
      <t xml:space="preserve">
2.</t>
    </r>
    <r>
      <rPr>
        <sz val="14"/>
        <rFont val="方正仿宋_GBK"/>
        <charset val="134"/>
      </rPr>
      <t>仁和区同德镇道中桥村大河沟组沟堰防渗整治工程：黄角树至华云美家背后整治</t>
    </r>
    <r>
      <rPr>
        <sz val="14"/>
        <rFont val="Times New Roman"/>
        <charset val="134"/>
      </rPr>
      <t>40*40</t>
    </r>
    <r>
      <rPr>
        <sz val="14"/>
        <rFont val="方正仿宋_GBK"/>
        <charset val="134"/>
      </rPr>
      <t>沟</t>
    </r>
    <r>
      <rPr>
        <sz val="14"/>
        <rFont val="Times New Roman"/>
        <charset val="134"/>
      </rPr>
      <t>1040</t>
    </r>
    <r>
      <rPr>
        <sz val="14"/>
        <rFont val="方正仿宋_GBK"/>
        <charset val="134"/>
      </rPr>
      <t>米。</t>
    </r>
    <r>
      <rPr>
        <sz val="14"/>
        <rFont val="Times New Roman"/>
        <charset val="134"/>
      </rPr>
      <t xml:space="preserve">
3.</t>
    </r>
    <r>
      <rPr>
        <sz val="14"/>
        <rFont val="方正仿宋_GBK"/>
        <charset val="134"/>
      </rPr>
      <t>仁和区同德镇双河村石碓窝组沟渠防渗整治工程，庙弯弯至彭付江老房子处，新建</t>
    </r>
    <r>
      <rPr>
        <sz val="14"/>
        <rFont val="Times New Roman"/>
        <charset val="134"/>
      </rPr>
      <t>30*30</t>
    </r>
    <r>
      <rPr>
        <sz val="14"/>
        <rFont val="方正仿宋_GBK"/>
        <charset val="134"/>
      </rPr>
      <t>的</t>
    </r>
    <r>
      <rPr>
        <sz val="14"/>
        <rFont val="Times New Roman"/>
        <charset val="134"/>
      </rPr>
      <t>400</t>
    </r>
    <r>
      <rPr>
        <sz val="14"/>
        <rFont val="方正仿宋_GBK"/>
        <charset val="134"/>
      </rPr>
      <t>米沟渠。</t>
    </r>
    <r>
      <rPr>
        <sz val="14"/>
        <rFont val="Times New Roman"/>
        <charset val="134"/>
      </rPr>
      <t xml:space="preserve">
4.</t>
    </r>
    <r>
      <rPr>
        <sz val="14"/>
        <rFont val="方正仿宋_GBK"/>
        <charset val="134"/>
      </rPr>
      <t>仁和区同德镇共和村回子庙组沟渠整治项目：整治</t>
    </r>
    <r>
      <rPr>
        <sz val="14"/>
        <rFont val="Times New Roman"/>
        <charset val="134"/>
      </rPr>
      <t>50*50</t>
    </r>
    <r>
      <rPr>
        <sz val="14"/>
        <rFont val="方正仿宋_GBK"/>
        <charset val="134"/>
      </rPr>
      <t>，三面光沟渠</t>
    </r>
    <r>
      <rPr>
        <sz val="14"/>
        <rFont val="Times New Roman"/>
        <charset val="134"/>
      </rPr>
      <t>700</t>
    </r>
    <r>
      <rPr>
        <sz val="14"/>
        <rFont val="方正仿宋_GBK"/>
        <charset val="134"/>
      </rPr>
      <t>米。</t>
    </r>
  </si>
  <si>
    <r>
      <rPr>
        <sz val="14"/>
        <rFont val="Times New Roman"/>
        <charset val="134"/>
      </rPr>
      <t>1.</t>
    </r>
    <r>
      <rPr>
        <sz val="14"/>
        <rFont val="方正仿宋_GBK"/>
        <charset val="134"/>
      </rPr>
      <t>可改善同德镇马拉所村八角庙组</t>
    </r>
    <r>
      <rPr>
        <sz val="14"/>
        <rFont val="Times New Roman"/>
        <charset val="134"/>
      </rPr>
      <t>585</t>
    </r>
    <r>
      <rPr>
        <sz val="14"/>
        <rFont val="方正仿宋_GBK"/>
        <charset val="134"/>
      </rPr>
      <t>亩农业生产灌溉及</t>
    </r>
    <r>
      <rPr>
        <sz val="14"/>
        <rFont val="Times New Roman"/>
        <charset val="134"/>
      </rPr>
      <t>63</t>
    </r>
    <r>
      <rPr>
        <sz val="14"/>
        <rFont val="方正仿宋_GBK"/>
        <charset val="134"/>
      </rPr>
      <t>户</t>
    </r>
    <r>
      <rPr>
        <sz val="14"/>
        <rFont val="Times New Roman"/>
        <charset val="134"/>
      </rPr>
      <t>252</t>
    </r>
    <r>
      <rPr>
        <sz val="14"/>
        <rFont val="方正仿宋_GBK"/>
        <charset val="134"/>
      </rPr>
      <t>人（其中脱贫户</t>
    </r>
    <r>
      <rPr>
        <sz val="14"/>
        <rFont val="Times New Roman"/>
        <charset val="134"/>
      </rPr>
      <t>6</t>
    </r>
    <r>
      <rPr>
        <sz val="14"/>
        <rFont val="方正仿宋_GBK"/>
        <charset val="134"/>
      </rPr>
      <t>户</t>
    </r>
    <r>
      <rPr>
        <sz val="14"/>
        <rFont val="Times New Roman"/>
        <charset val="134"/>
      </rPr>
      <t>24</t>
    </r>
    <r>
      <rPr>
        <sz val="14"/>
        <rFont val="方正仿宋_GBK"/>
        <charset val="134"/>
      </rPr>
      <t>人）的饮水问题。</t>
    </r>
    <r>
      <rPr>
        <sz val="14"/>
        <rFont val="Times New Roman"/>
        <charset val="134"/>
      </rPr>
      <t xml:space="preserve">
2.</t>
    </r>
    <r>
      <rPr>
        <sz val="14"/>
        <rFont val="方正仿宋_GBK"/>
        <charset val="134"/>
      </rPr>
      <t>项目建成后可解决道中桥村大河沟组</t>
    </r>
    <r>
      <rPr>
        <sz val="14"/>
        <rFont val="Times New Roman"/>
        <charset val="134"/>
      </rPr>
      <t>200</t>
    </r>
    <r>
      <rPr>
        <sz val="14"/>
        <rFont val="方正仿宋_GBK"/>
        <charset val="134"/>
      </rPr>
      <t>余亩农田生产用水。</t>
    </r>
    <r>
      <rPr>
        <sz val="14"/>
        <rFont val="Times New Roman"/>
        <charset val="134"/>
      </rPr>
      <t xml:space="preserve">
3.</t>
    </r>
    <r>
      <rPr>
        <sz val="14"/>
        <rFont val="方正仿宋_GBK"/>
        <charset val="134"/>
      </rPr>
      <t>项目建成后可解决双河村石碓窝组，</t>
    </r>
    <r>
      <rPr>
        <sz val="14"/>
        <rFont val="Times New Roman"/>
        <charset val="134"/>
      </rPr>
      <t>60</t>
    </r>
    <r>
      <rPr>
        <sz val="14"/>
        <rFont val="方正仿宋_GBK"/>
        <charset val="134"/>
      </rPr>
      <t>户</t>
    </r>
    <r>
      <rPr>
        <sz val="14"/>
        <rFont val="Times New Roman"/>
        <charset val="134"/>
      </rPr>
      <t>200</t>
    </r>
    <r>
      <rPr>
        <sz val="14"/>
        <rFont val="方正仿宋_GBK"/>
        <charset val="134"/>
      </rPr>
      <t>余人，</t>
    </r>
    <r>
      <rPr>
        <sz val="14"/>
        <rFont val="Times New Roman"/>
        <charset val="134"/>
      </rPr>
      <t>200</t>
    </r>
    <r>
      <rPr>
        <sz val="14"/>
        <rFont val="方正仿宋_GBK"/>
        <charset val="134"/>
      </rPr>
      <t>余亩土地生产用水，可带动农户增收，改善石碓窝组农业产业结构（其中脱贫户</t>
    </r>
    <r>
      <rPr>
        <sz val="14"/>
        <rFont val="Times New Roman"/>
        <charset val="134"/>
      </rPr>
      <t>35</t>
    </r>
    <r>
      <rPr>
        <sz val="14"/>
        <rFont val="方正仿宋_GBK"/>
        <charset val="134"/>
      </rPr>
      <t>人）。</t>
    </r>
    <r>
      <rPr>
        <sz val="14"/>
        <rFont val="Times New Roman"/>
        <charset val="134"/>
      </rPr>
      <t xml:space="preserve">
4.</t>
    </r>
    <r>
      <rPr>
        <sz val="14"/>
        <rFont val="方正仿宋_GBK"/>
        <charset val="134"/>
      </rPr>
      <t>解决共和村回子庙组、铺子房</t>
    </r>
    <r>
      <rPr>
        <sz val="14"/>
        <rFont val="Times New Roman"/>
        <charset val="134"/>
      </rPr>
      <t>1200</t>
    </r>
    <r>
      <rPr>
        <sz val="14"/>
        <rFont val="方正仿宋_GBK"/>
        <charset val="134"/>
      </rPr>
      <t>亩芒果、番茄、豌豆、玉米等农产品生产用水，涉及</t>
    </r>
    <r>
      <rPr>
        <sz val="14"/>
        <rFont val="Times New Roman"/>
        <charset val="134"/>
      </rPr>
      <t>600</t>
    </r>
    <r>
      <rPr>
        <sz val="14"/>
        <rFont val="方正仿宋_GBK"/>
        <charset val="134"/>
      </rPr>
      <t>余人（其中脱贫户</t>
    </r>
    <r>
      <rPr>
        <sz val="14"/>
        <rFont val="Times New Roman"/>
        <charset val="134"/>
      </rPr>
      <t>22</t>
    </r>
    <r>
      <rPr>
        <sz val="14"/>
        <rFont val="方正仿宋_GBK"/>
        <charset val="134"/>
      </rPr>
      <t>人）。</t>
    </r>
  </si>
  <si>
    <r>
      <rPr>
        <sz val="14"/>
        <rFont val="方正仿宋_GBK"/>
        <charset val="134"/>
      </rPr>
      <t>仁和区同德镇马拉所村转堡组水泥厂道路硬化项目</t>
    </r>
  </si>
  <si>
    <t>5300001287693712</t>
  </si>
  <si>
    <r>
      <rPr>
        <sz val="14"/>
        <rFont val="方正仿宋_GBK"/>
        <charset val="134"/>
      </rPr>
      <t>道路硬化长度</t>
    </r>
    <r>
      <rPr>
        <sz val="14"/>
        <rFont val="Times New Roman"/>
        <charset val="134"/>
      </rPr>
      <t>1050</t>
    </r>
    <r>
      <rPr>
        <sz val="14"/>
        <rFont val="方正仿宋_GBK"/>
        <charset val="134"/>
      </rPr>
      <t>米，宽</t>
    </r>
    <r>
      <rPr>
        <sz val="14"/>
        <rFont val="Times New Roman"/>
        <charset val="134"/>
      </rPr>
      <t>3.5</t>
    </r>
    <r>
      <rPr>
        <sz val="14"/>
        <rFont val="方正仿宋_GBK"/>
        <charset val="134"/>
      </rPr>
      <t>米，新建</t>
    </r>
    <r>
      <rPr>
        <sz val="14"/>
        <rFont val="Times New Roman"/>
        <charset val="134"/>
      </rPr>
      <t>40*40</t>
    </r>
    <r>
      <rPr>
        <sz val="14"/>
        <rFont val="方正仿宋_GBK"/>
        <charset val="134"/>
      </rPr>
      <t>混凝土排水沟，混凝土挡墙</t>
    </r>
    <r>
      <rPr>
        <sz val="14"/>
        <rFont val="Times New Roman"/>
        <charset val="134"/>
      </rPr>
      <t>120</t>
    </r>
    <r>
      <rPr>
        <sz val="14"/>
        <rFont val="方正仿宋_GBK"/>
        <charset val="134"/>
      </rPr>
      <t>方等。</t>
    </r>
  </si>
  <si>
    <r>
      <rPr>
        <sz val="14"/>
        <rFont val="方正仿宋_GBK"/>
        <charset val="134"/>
      </rPr>
      <t>项目建成后，能够为马拉所村转堡组</t>
    </r>
    <r>
      <rPr>
        <sz val="14"/>
        <rFont val="Times New Roman"/>
        <charset val="134"/>
      </rPr>
      <t>36</t>
    </r>
    <r>
      <rPr>
        <sz val="14"/>
        <rFont val="方正仿宋_GBK"/>
        <charset val="134"/>
      </rPr>
      <t>户，</t>
    </r>
    <r>
      <rPr>
        <sz val="14"/>
        <rFont val="Times New Roman"/>
        <charset val="134"/>
      </rPr>
      <t>146</t>
    </r>
    <r>
      <rPr>
        <sz val="14"/>
        <rFont val="方正仿宋_GBK"/>
        <charset val="134"/>
      </rPr>
      <t>人改善出行条件，同时能促进该片区</t>
    </r>
    <r>
      <rPr>
        <sz val="14"/>
        <rFont val="Times New Roman"/>
        <charset val="134"/>
      </rPr>
      <t>750</t>
    </r>
    <r>
      <rPr>
        <sz val="14"/>
        <rFont val="方正仿宋_GBK"/>
        <charset val="134"/>
      </rPr>
      <t>余亩玉米、芒果、桑葚及时销售，有效缓解运输造成损耗。</t>
    </r>
  </si>
  <si>
    <t>同德镇食用菌产业园及配套设施项目</t>
  </si>
  <si>
    <t>5300001287681666</t>
  </si>
  <si>
    <t>农业农村局</t>
  </si>
  <si>
    <t>同德镇人民政府</t>
  </si>
  <si>
    <t>同德镇道中桥村</t>
  </si>
  <si>
    <t>建设食用菌生产示范基地，含菌种购买、新建10亩食用菌培育场所、配套管理用房、搭建防护网1200米、装配监控设备6套等。新建扬程约468米太阳能提灌站一座。含：太阳能光伏泵LGFBC180-468-355(Q=180m³/h,H=468m,P=355kW)）、太阳能电池组件(高效半片单晶硅单面600Wp,全面屏，防尘防积灰)、定制储能电池柜、无缝镀锌DN80钢管1500米等。</t>
  </si>
  <si>
    <t>一是经过前期实地考察，探索与云南省丽江市永胜县林杰生物资源开发有限公司合作，共同打造实验基地，由该公司全程技术支持指导。二是项目建成后，由马拉所村集体经济公司负责管理，通过“村集体经济公司+社会资本+群众”的模式进行经营，引入社会资本投资按项目总投资的10%进行投资，并开展经营管理，吸引周边村民务工，村集体经济公司参与经营管理过程并进行监督，村集体经济公司与社会资本按7:3进行分红。</t>
  </si>
  <si>
    <r>
      <rPr>
        <sz val="14"/>
        <rFont val="方正仿宋_GBK"/>
        <charset val="134"/>
      </rPr>
      <t>仁和区同德镇新民村樱桃产业园道路硬化项目</t>
    </r>
  </si>
  <si>
    <t>5300001287706826</t>
  </si>
  <si>
    <r>
      <rPr>
        <sz val="14"/>
        <rFont val="方正仿宋_GBK"/>
        <charset val="134"/>
      </rPr>
      <t>同德镇新民村</t>
    </r>
  </si>
  <si>
    <r>
      <rPr>
        <sz val="14"/>
        <rFont val="方正仿宋_GBK"/>
        <charset val="134"/>
      </rPr>
      <t>新建道路总长</t>
    </r>
    <r>
      <rPr>
        <sz val="14"/>
        <rFont val="Times New Roman"/>
        <charset val="134"/>
      </rPr>
      <t>0.9</t>
    </r>
    <r>
      <rPr>
        <sz val="14"/>
        <rFont val="方正仿宋_GBK"/>
        <charset val="134"/>
      </rPr>
      <t>公里，路面宽度</t>
    </r>
    <r>
      <rPr>
        <sz val="14"/>
        <rFont val="Times New Roman"/>
        <charset val="134"/>
      </rPr>
      <t>3.5</t>
    </r>
    <r>
      <rPr>
        <sz val="14"/>
        <rFont val="方正仿宋_GBK"/>
        <charset val="134"/>
      </rPr>
      <t>米，配套排水渠</t>
    </r>
    <r>
      <rPr>
        <sz val="14"/>
        <rFont val="Times New Roman"/>
        <charset val="134"/>
      </rPr>
      <t>0.9</t>
    </r>
    <r>
      <rPr>
        <sz val="14"/>
        <rFont val="方正仿宋_GBK"/>
        <charset val="134"/>
      </rPr>
      <t>公里。</t>
    </r>
  </si>
  <si>
    <r>
      <rPr>
        <sz val="14"/>
        <rFont val="方正仿宋_GBK"/>
        <charset val="134"/>
      </rPr>
      <t>项目建设后，能促进纳草箐种植约</t>
    </r>
    <r>
      <rPr>
        <sz val="14"/>
        <rFont val="Times New Roman"/>
        <charset val="134"/>
      </rPr>
      <t>160</t>
    </r>
    <r>
      <rPr>
        <sz val="14"/>
        <rFont val="方正仿宋_GBK"/>
        <charset val="134"/>
      </rPr>
      <t>亩樱桃及时销售，同时能有效缓解运输造成损耗，涉及</t>
    </r>
    <r>
      <rPr>
        <sz val="14"/>
        <rFont val="Times New Roman"/>
        <charset val="134"/>
      </rPr>
      <t>25</t>
    </r>
    <r>
      <rPr>
        <sz val="14"/>
        <rFont val="方正仿宋_GBK"/>
        <charset val="134"/>
      </rPr>
      <t>户</t>
    </r>
    <r>
      <rPr>
        <sz val="14"/>
        <rFont val="Times New Roman"/>
        <charset val="134"/>
      </rPr>
      <t>102</t>
    </r>
    <r>
      <rPr>
        <sz val="14"/>
        <rFont val="方正仿宋_GBK"/>
        <charset val="134"/>
      </rPr>
      <t>人。</t>
    </r>
  </si>
  <si>
    <r>
      <rPr>
        <sz val="14"/>
        <rFont val="方正仿宋_GBK"/>
        <charset val="134"/>
      </rPr>
      <t>仁和区同德镇银盘山山坪塘至老工业园区、富邦老厂区生产用水管网项目</t>
    </r>
  </si>
  <si>
    <t>5300001287687974</t>
  </si>
  <si>
    <r>
      <rPr>
        <sz val="14"/>
        <rFont val="方正仿宋_GBK"/>
        <charset val="134"/>
      </rPr>
      <t>产业园（区）</t>
    </r>
  </si>
  <si>
    <r>
      <rPr>
        <sz val="14"/>
        <rFont val="方正仿宋_GBK"/>
        <charset val="134"/>
      </rPr>
      <t>新建生产引水管道</t>
    </r>
    <r>
      <rPr>
        <sz val="14"/>
        <rFont val="Times New Roman"/>
        <charset val="134"/>
      </rPr>
      <t>1</t>
    </r>
    <r>
      <rPr>
        <sz val="14"/>
        <rFont val="方正仿宋_GBK"/>
        <charset val="134"/>
      </rPr>
      <t>条，架设</t>
    </r>
    <r>
      <rPr>
        <sz val="14"/>
        <rFont val="Times New Roman"/>
        <charset val="134"/>
      </rPr>
      <t>DN160PE</t>
    </r>
    <r>
      <rPr>
        <sz val="14"/>
        <rFont val="方正仿宋_GBK"/>
        <charset val="134"/>
      </rPr>
      <t>放水主管</t>
    </r>
    <r>
      <rPr>
        <sz val="14"/>
        <rFont val="Times New Roman"/>
        <charset val="134"/>
      </rPr>
      <t>15Km</t>
    </r>
    <r>
      <rPr>
        <sz val="14"/>
        <rFont val="方正仿宋_GBK"/>
        <charset val="134"/>
      </rPr>
      <t>，配套函管件、闸阀井等。</t>
    </r>
  </si>
  <si>
    <r>
      <rPr>
        <sz val="14"/>
        <rFont val="方正仿宋_GBK"/>
        <charset val="134"/>
      </rPr>
      <t>项目建成后，能够保障马拉所村龙树组、龙塘湾组、棉花地组、团树组</t>
    </r>
    <r>
      <rPr>
        <sz val="14"/>
        <rFont val="Times New Roman"/>
        <charset val="134"/>
      </rPr>
      <t>400</t>
    </r>
    <r>
      <rPr>
        <sz val="14"/>
        <rFont val="方正仿宋_GBK"/>
        <charset val="134"/>
      </rPr>
      <t>余户、</t>
    </r>
    <r>
      <rPr>
        <sz val="14"/>
        <rFont val="Times New Roman"/>
        <charset val="134"/>
      </rPr>
      <t>3000</t>
    </r>
    <r>
      <rPr>
        <sz val="14"/>
        <rFont val="方正仿宋_GBK"/>
        <charset val="134"/>
      </rPr>
      <t>余亩土地灌溉用水；解决同德老工业园区及原富邦老厂区生产用水需求，盘活辖区两块（约</t>
    </r>
    <r>
      <rPr>
        <sz val="14"/>
        <rFont val="Times New Roman"/>
        <charset val="134"/>
      </rPr>
      <t>200</t>
    </r>
    <r>
      <rPr>
        <sz val="14"/>
        <rFont val="方正仿宋_GBK"/>
        <charset val="134"/>
      </rPr>
      <t>亩）闲置建设用地，为下一步招商引资企业入驻生产提供基础条件。</t>
    </r>
  </si>
  <si>
    <r>
      <rPr>
        <sz val="20"/>
        <rFont val="方正仿宋_GBK"/>
        <charset val="134"/>
      </rPr>
      <t>仁和镇</t>
    </r>
  </si>
  <si>
    <r>
      <rPr>
        <sz val="14"/>
        <rFont val="方正仿宋_GBK"/>
        <charset val="134"/>
      </rPr>
      <t>仁和区芒果标准化生产基地智能数据集建设示范项目</t>
    </r>
  </si>
  <si>
    <t>5300001287582220</t>
  </si>
  <si>
    <r>
      <rPr>
        <sz val="14"/>
        <rFont val="方正仿宋_GBK"/>
        <charset val="134"/>
      </rPr>
      <t>农村卫生厕所改造</t>
    </r>
  </si>
  <si>
    <r>
      <rPr>
        <sz val="14"/>
        <rFont val="方正仿宋_GBK"/>
        <charset val="134"/>
      </rPr>
      <t>仁和镇人民政府</t>
    </r>
  </si>
  <si>
    <r>
      <rPr>
        <sz val="14"/>
        <rFont val="方正仿宋_GBK"/>
        <charset val="134"/>
      </rPr>
      <t>红旗村</t>
    </r>
  </si>
  <si>
    <r>
      <rPr>
        <sz val="14"/>
        <rFont val="Times New Roman"/>
        <charset val="134"/>
      </rPr>
      <t xml:space="preserve"> </t>
    </r>
    <r>
      <rPr>
        <sz val="14"/>
        <rFont val="方正仿宋_GBK"/>
        <charset val="134"/>
      </rPr>
      <t>建设</t>
    </r>
    <r>
      <rPr>
        <sz val="14"/>
        <rFont val="Times New Roman"/>
        <charset val="134"/>
      </rPr>
      <t>300</t>
    </r>
    <r>
      <rPr>
        <sz val="14"/>
        <rFont val="方正仿宋_GBK"/>
        <charset val="134"/>
      </rPr>
      <t>亩芒果标准化生产智能管理基地，配套小型气象站</t>
    </r>
    <r>
      <rPr>
        <sz val="14"/>
        <rFont val="Times New Roman"/>
        <charset val="134"/>
      </rPr>
      <t xml:space="preserve"> </t>
    </r>
    <r>
      <rPr>
        <sz val="14"/>
        <rFont val="方正仿宋_GBK"/>
        <charset val="134"/>
      </rPr>
      <t>、土壤墒情监测、病虫害监测设备、视频监控体系、低空质量监测体系建设、后台展示平台、展示系统建设果园标识管理。</t>
    </r>
  </si>
  <si>
    <r>
      <rPr>
        <sz val="14"/>
        <rFont val="方正仿宋_GBK"/>
        <charset val="134"/>
      </rPr>
      <t>建设出口导向型智慧农业示范标杆，争创全省首批智慧农场试点。部署气象、土壤、病虫害监测设备、视频监控，构建立体监测网络，采集全周期种植数据，形成标准化智能数据集，支撑精准种植管控。部署果园数字化标识管理系统，实现地块、设备、人员全生命周期管理；搭建可视化展示平台，实现种植场景、监测数据、管控流程可视化，打造可推广的智慧种植示范场景。在试点区域监控基础上，同步接入辐射区芒果种植带的现有视频监控资源及部分存量监测设备数据，依托统一视频平台实现全域可视化管理；通过标准化接口对接第三方物流平台与冷链企业运营系统，打通订单、轨迹、温湿度、损耗等物流核心数据，形成覆盖</t>
    </r>
    <r>
      <rPr>
        <sz val="14"/>
        <rFont val="Times New Roman"/>
        <charset val="134"/>
      </rPr>
      <t>“</t>
    </r>
    <r>
      <rPr>
        <sz val="14"/>
        <rFont val="方正仿宋_GBK"/>
        <charset val="134"/>
      </rPr>
      <t>种植－检测－物流－销售</t>
    </r>
    <r>
      <rPr>
        <sz val="14"/>
        <rFont val="Times New Roman"/>
        <charset val="134"/>
      </rPr>
      <t>”</t>
    </r>
    <r>
      <rPr>
        <sz val="14"/>
        <rFont val="方正仿宋_GBK"/>
        <charset val="134"/>
      </rPr>
      <t>全链路的产业监管数据闭环，为后续全市推广复制奠定坚实基础。搭建覆盖主流电商平台的芒果销售渠道，培育属地化直播电商团队，提供</t>
    </r>
    <r>
      <rPr>
        <sz val="14"/>
        <rFont val="Times New Roman"/>
        <charset val="134"/>
      </rPr>
      <t>3</t>
    </r>
    <r>
      <rPr>
        <sz val="14"/>
        <rFont val="方正仿宋_GBK"/>
        <charset val="134"/>
      </rPr>
      <t>年专业化运营服务，确保项目可持续运行。</t>
    </r>
  </si>
  <si>
    <r>
      <rPr>
        <sz val="14"/>
        <rFont val="方正仿宋_GBK"/>
        <charset val="134"/>
      </rPr>
      <t>仁和镇红旗村三组道路硬化项目</t>
    </r>
  </si>
  <si>
    <t>5300001287579515</t>
  </si>
  <si>
    <r>
      <rPr>
        <sz val="14"/>
        <rFont val="方正仿宋_GBK"/>
        <charset val="134"/>
      </rPr>
      <t>实施仁和镇红旗村三组产业道路硬化项目，建设内容：对红旗三组立板路路口到朱选民家、王勇家、李岗家、李祥家、王洪家、王刚家、胡志英家、喻安华、张萍、姜玉云家共计</t>
    </r>
    <r>
      <rPr>
        <sz val="14"/>
        <rFont val="Times New Roman"/>
        <charset val="134"/>
      </rPr>
      <t>3330</t>
    </r>
    <r>
      <rPr>
        <sz val="14"/>
        <rFont val="方正仿宋_GBK"/>
        <charset val="134"/>
      </rPr>
      <t>米土路进行硬化，完善排水设施。建设标准：混凝土标号为</t>
    </r>
    <r>
      <rPr>
        <sz val="14"/>
        <rFont val="Times New Roman"/>
        <charset val="134"/>
      </rPr>
      <t>C25</t>
    </r>
    <r>
      <rPr>
        <sz val="14"/>
        <rFont val="方正仿宋_GBK"/>
        <charset val="134"/>
      </rPr>
      <t>，宽度</t>
    </r>
    <r>
      <rPr>
        <sz val="14"/>
        <rFont val="Times New Roman"/>
        <charset val="134"/>
      </rPr>
      <t>3</t>
    </r>
    <r>
      <rPr>
        <sz val="14"/>
        <rFont val="方正仿宋_GBK"/>
        <charset val="134"/>
      </rPr>
      <t>米，厚度</t>
    </r>
    <r>
      <rPr>
        <sz val="14"/>
        <rFont val="Times New Roman"/>
        <charset val="134"/>
      </rPr>
      <t>0.18</t>
    </r>
    <r>
      <rPr>
        <sz val="14"/>
        <rFont val="方正仿宋_GBK"/>
        <charset val="134"/>
      </rPr>
      <t>米。能有效助推农业特色产业发展，减少芒果的运输成本，提升农户种植收益。</t>
    </r>
  </si>
  <si>
    <r>
      <rPr>
        <sz val="14"/>
        <rFont val="Times New Roman"/>
        <charset val="134"/>
      </rPr>
      <t>1.</t>
    </r>
    <r>
      <rPr>
        <sz val="14"/>
        <rFont val="方正仿宋_GBK"/>
        <charset val="134"/>
      </rPr>
      <t>有效助推农业特色产业发展，道路硬化后，能减少芒果的运输成本，提升农户种植收益。</t>
    </r>
    <r>
      <rPr>
        <sz val="14"/>
        <rFont val="Times New Roman"/>
        <charset val="134"/>
      </rPr>
      <t>2.</t>
    </r>
    <r>
      <rPr>
        <sz val="14"/>
        <rFont val="方正仿宋_GBK"/>
        <charset val="134"/>
      </rPr>
      <t>改善人居环境和交通出行条件，减少雨天泥泞和晴天扬尘对出行的影响，保障群众出行安全。</t>
    </r>
    <r>
      <rPr>
        <sz val="14"/>
        <rFont val="Times New Roman"/>
        <charset val="134"/>
      </rPr>
      <t>3.</t>
    </r>
    <r>
      <rPr>
        <sz val="14"/>
        <rFont val="方正仿宋_GBK"/>
        <charset val="134"/>
      </rPr>
      <t>通过筹资筹劳、调动群众对基础设施建设的积极性，在建设过程中产生务工岗位，提升周边农户的务工收入。</t>
    </r>
  </si>
  <si>
    <r>
      <rPr>
        <sz val="14"/>
        <rFont val="方正仿宋_GBK"/>
        <charset val="134"/>
      </rPr>
      <t>仁和镇红旗村二组道路硬化项目</t>
    </r>
  </si>
  <si>
    <t>5300001287580077</t>
  </si>
  <si>
    <r>
      <rPr>
        <sz val="14"/>
        <rFont val="方正仿宋_GBK"/>
        <charset val="134"/>
      </rPr>
      <t>实施仁和镇红旗村二组产业道路硬化项目，建设内容：对红旗二组</t>
    </r>
    <r>
      <rPr>
        <sz val="14"/>
        <rFont val="Times New Roman"/>
        <charset val="134"/>
      </rPr>
      <t>1900</t>
    </r>
    <r>
      <rPr>
        <sz val="14"/>
        <rFont val="方正仿宋_GBK"/>
        <charset val="134"/>
      </rPr>
      <t>米土路进行硬化，完善排水设施等。建设标准：混凝土标号为</t>
    </r>
    <r>
      <rPr>
        <sz val="14"/>
        <rFont val="Times New Roman"/>
        <charset val="134"/>
      </rPr>
      <t>C25</t>
    </r>
    <r>
      <rPr>
        <sz val="14"/>
        <rFont val="方正仿宋_GBK"/>
        <charset val="134"/>
      </rPr>
      <t>，宽度</t>
    </r>
    <r>
      <rPr>
        <sz val="14"/>
        <rFont val="Times New Roman"/>
        <charset val="134"/>
      </rPr>
      <t>3</t>
    </r>
    <r>
      <rPr>
        <sz val="14"/>
        <rFont val="方正仿宋_GBK"/>
        <charset val="134"/>
      </rPr>
      <t>米，厚度</t>
    </r>
    <r>
      <rPr>
        <sz val="14"/>
        <rFont val="Times New Roman"/>
        <charset val="134"/>
      </rPr>
      <t>0.18</t>
    </r>
    <r>
      <rPr>
        <sz val="14"/>
        <rFont val="方正仿宋_GBK"/>
        <charset val="134"/>
      </rPr>
      <t>米。能有效助推农业特色产业发展，减少芒果的运输成本，提升农户种植收益。</t>
    </r>
  </si>
  <si>
    <t>仁和镇红旗村一组蔬菜种植大棚项目</t>
  </si>
  <si>
    <t>5300001344289161</t>
  </si>
  <si>
    <t>乡村建设行动</t>
  </si>
  <si>
    <t>农村基础设施</t>
  </si>
  <si>
    <t>农村道路建设</t>
  </si>
  <si>
    <t>仁和镇人民政府</t>
  </si>
  <si>
    <t>红旗村</t>
  </si>
  <si>
    <t>对红旗一组约 25亩土地建设蔬菜种植大棚，包括新建蔬菜种植大棚，含钢架结构棚体、覆盖膜、通风、遮阳、滴灌/喷灌等配套种植系统，满足蔬菜规模化、标准化、集约化生产需求。</t>
  </si>
  <si>
    <t>围绕蔬菜种植大棚项目，构建“集体+运营主体+群众”三方联动的利益联结体系，兼顾集体收益、运营效益和群众利益，实现“人人有参与、户户有收益”。优先吸纳红旗一组群众（尤其是脱贫户、监测户、低收入家庭）就业，涵盖大棚日常管护、蔬菜播种、施肥、病虫害防治、采摘、分拣、包装等各个环节，增加村民收入，预计每年为集体增收10万元。</t>
  </si>
  <si>
    <r>
      <rPr>
        <sz val="14"/>
        <rFont val="方正仿宋_GBK"/>
        <charset val="134"/>
      </rPr>
      <t>仁和镇立新村公共基础设施修复提升项目</t>
    </r>
  </si>
  <si>
    <t>5300001287580868</t>
  </si>
  <si>
    <r>
      <rPr>
        <sz val="14"/>
        <rFont val="方正仿宋_GBK"/>
        <charset val="134"/>
      </rPr>
      <t>对立新村三组、四组公共基础设施进行修复提升，包括挡墙、沟渠、人居环境整治。</t>
    </r>
  </si>
  <si>
    <r>
      <rPr>
        <sz val="14"/>
        <rFont val="方正仿宋_GBK"/>
        <charset val="134"/>
      </rPr>
      <t>项目实施过程中优先吸纳本地群众投工投劳。设施建成后交由村集体管护，全体村民共同使用受益，切实改善人居出行条件，惠及本村农户</t>
    </r>
    <r>
      <rPr>
        <sz val="14"/>
        <rFont val="Times New Roman"/>
        <charset val="134"/>
      </rPr>
      <t>210</t>
    </r>
    <r>
      <rPr>
        <sz val="14"/>
        <rFont val="方正仿宋_GBK"/>
        <charset val="134"/>
      </rPr>
      <t>户</t>
    </r>
    <r>
      <rPr>
        <sz val="14"/>
        <rFont val="Times New Roman"/>
        <charset val="134"/>
      </rPr>
      <t>628</t>
    </r>
    <r>
      <rPr>
        <sz val="14"/>
        <rFont val="方正仿宋_GBK"/>
        <charset val="134"/>
      </rPr>
      <t>人，提升群众生产生活便利度，保障群众共享基础设施建设成果。</t>
    </r>
  </si>
  <si>
    <r>
      <rPr>
        <sz val="14"/>
        <rFont val="方正仿宋_GBK"/>
        <charset val="134"/>
      </rPr>
      <t>红旗二组建设生活用水项目</t>
    </r>
  </si>
  <si>
    <t>5300001287581219</t>
  </si>
  <si>
    <r>
      <rPr>
        <sz val="14"/>
        <rFont val="方正仿宋_GBK"/>
        <charset val="134"/>
      </rPr>
      <t>生活用水过滤设施一套，</t>
    </r>
    <r>
      <rPr>
        <sz val="14"/>
        <rFont val="Times New Roman"/>
        <charset val="134"/>
      </rPr>
      <t>300</t>
    </r>
    <r>
      <rPr>
        <sz val="14"/>
        <rFont val="方正仿宋_GBK"/>
        <charset val="134"/>
      </rPr>
      <t>方水池一个，管网</t>
    </r>
    <r>
      <rPr>
        <sz val="14"/>
        <rFont val="Times New Roman"/>
        <charset val="134"/>
      </rPr>
      <t>5</t>
    </r>
    <r>
      <rPr>
        <sz val="14"/>
        <rFont val="方正仿宋_GBK"/>
        <charset val="134"/>
      </rPr>
      <t>千米，</t>
    </r>
  </si>
  <si>
    <r>
      <rPr>
        <sz val="14"/>
        <rFont val="方正仿宋_GBK"/>
        <charset val="134"/>
      </rPr>
      <t>保障用水安全，改善生活品质：项目建成后，彻底解决全组</t>
    </r>
    <r>
      <rPr>
        <sz val="14"/>
        <rFont val="Times New Roman"/>
        <charset val="134"/>
      </rPr>
      <t>107</t>
    </r>
    <r>
      <rPr>
        <sz val="14"/>
        <rFont val="方正仿宋_GBK"/>
        <charset val="134"/>
      </rPr>
      <t>户村民以往</t>
    </r>
    <r>
      <rPr>
        <sz val="14"/>
        <rFont val="Times New Roman"/>
        <charset val="134"/>
      </rPr>
      <t>“</t>
    </r>
    <r>
      <rPr>
        <sz val="14"/>
        <rFont val="方正仿宋_GBK"/>
        <charset val="134"/>
      </rPr>
      <t>取水难、水质无保障</t>
    </r>
    <r>
      <rPr>
        <sz val="14"/>
        <rFont val="Times New Roman"/>
        <charset val="134"/>
      </rPr>
      <t>”</t>
    </r>
    <r>
      <rPr>
        <sz val="14"/>
        <rFont val="方正仿宋_GBK"/>
        <charset val="134"/>
      </rPr>
      <t>问题，让村民用上安全、洁净的自来水，满足饮用、洗漱、烹饪等日常需求，大幅提升生活便捷度与健康保障水平。</t>
    </r>
  </si>
  <si>
    <r>
      <rPr>
        <sz val="14"/>
        <rFont val="方正仿宋_GBK"/>
        <charset val="134"/>
      </rPr>
      <t>仁和镇红旗村新建太阳能提灌站项目</t>
    </r>
  </si>
  <si>
    <t>5300001344274089</t>
  </si>
  <si>
    <r>
      <rPr>
        <sz val="14"/>
        <rFont val="方正仿宋_GBK"/>
        <charset val="134"/>
      </rPr>
      <t>新建太阳能提灌站</t>
    </r>
    <r>
      <rPr>
        <sz val="14"/>
        <rFont val="Times New Roman"/>
        <charset val="134"/>
      </rPr>
      <t>1</t>
    </r>
    <r>
      <rPr>
        <sz val="14"/>
        <rFont val="方正仿宋_GBK"/>
        <charset val="134"/>
      </rPr>
      <t>座，上水管</t>
    </r>
    <r>
      <rPr>
        <sz val="14"/>
        <rFont val="Times New Roman"/>
        <charset val="134"/>
      </rPr>
      <t>DN127</t>
    </r>
    <r>
      <rPr>
        <sz val="14"/>
        <rFont val="方正仿宋_GBK"/>
        <charset val="134"/>
      </rPr>
      <t>热轧无缝钢管（壁厚</t>
    </r>
    <r>
      <rPr>
        <sz val="14"/>
        <rFont val="Times New Roman"/>
        <charset val="134"/>
      </rPr>
      <t>5mm</t>
    </r>
    <r>
      <rPr>
        <sz val="14"/>
        <rFont val="方正仿宋_GBK"/>
        <charset val="134"/>
      </rPr>
      <t>）管长</t>
    </r>
    <r>
      <rPr>
        <sz val="14"/>
        <rFont val="Times New Roman"/>
        <charset val="134"/>
      </rPr>
      <t>4300m</t>
    </r>
    <r>
      <rPr>
        <sz val="14"/>
        <rFont val="方正仿宋_GBK"/>
        <charset val="134"/>
      </rPr>
      <t>，输水管</t>
    </r>
    <r>
      <rPr>
        <sz val="14"/>
        <rFont val="Times New Roman"/>
        <charset val="134"/>
      </rPr>
      <t>φ152</t>
    </r>
    <r>
      <rPr>
        <sz val="14"/>
        <rFont val="方正仿宋_GBK"/>
        <charset val="134"/>
      </rPr>
      <t>无缝钢（壁厚</t>
    </r>
    <r>
      <rPr>
        <sz val="14"/>
        <rFont val="Times New Roman"/>
        <charset val="134"/>
      </rPr>
      <t>5mm</t>
    </r>
    <r>
      <rPr>
        <sz val="14"/>
        <rFont val="方正仿宋_GBK"/>
        <charset val="134"/>
      </rPr>
      <t>）输水管长</t>
    </r>
    <r>
      <rPr>
        <sz val="14"/>
        <rFont val="Times New Roman"/>
        <charset val="134"/>
      </rPr>
      <t>1400</t>
    </r>
    <r>
      <rPr>
        <sz val="14"/>
        <rFont val="方正仿宋_GBK"/>
        <charset val="134"/>
      </rPr>
      <t>，新建</t>
    </r>
    <r>
      <rPr>
        <sz val="14"/>
        <rFont val="Times New Roman"/>
        <charset val="134"/>
      </rPr>
      <t>500m³</t>
    </r>
    <r>
      <rPr>
        <sz val="14"/>
        <rFont val="方正仿宋_GBK"/>
        <charset val="134"/>
      </rPr>
      <t>蓄水池</t>
    </r>
    <r>
      <rPr>
        <sz val="14"/>
        <rFont val="Times New Roman"/>
        <charset val="134"/>
      </rPr>
      <t>2</t>
    </r>
    <r>
      <rPr>
        <sz val="14"/>
        <rFont val="方正仿宋_GBK"/>
        <charset val="134"/>
      </rPr>
      <t>口。</t>
    </r>
  </si>
  <si>
    <r>
      <rPr>
        <sz val="14"/>
        <rFont val="方正仿宋_GBK"/>
        <charset val="134"/>
      </rPr>
      <t>项目建设后解决红旗村</t>
    </r>
    <r>
      <rPr>
        <sz val="14"/>
        <rFont val="Times New Roman"/>
        <charset val="134"/>
      </rPr>
      <t>560</t>
    </r>
    <r>
      <rPr>
        <sz val="14"/>
        <rFont val="方正仿宋_GBK"/>
        <charset val="134"/>
      </rPr>
      <t>户，芒果产业灌溉问题。</t>
    </r>
  </si>
  <si>
    <r>
      <rPr>
        <sz val="14"/>
        <rFont val="方正仿宋_GBK"/>
        <charset val="134"/>
      </rPr>
      <t>仁和镇立新村农产品分选中心建设项目</t>
    </r>
  </si>
  <si>
    <t>5300001344287579</t>
  </si>
  <si>
    <r>
      <rPr>
        <sz val="14"/>
        <rFont val="方正仿宋_GBK"/>
        <charset val="134"/>
      </rPr>
      <t>一是在立新村农产品分选中心，包括主体建设、地面硬化、农产品展示平台等；二是在攀枝花南高速公路出站道路空地建设农产品分选点，包括主体建设、场地硬化、农产品展示平台等。</t>
    </r>
  </si>
  <si>
    <r>
      <rPr>
        <sz val="14"/>
        <rFont val="方正仿宋_GBK"/>
        <charset val="134"/>
      </rPr>
      <t>切实将区位优势转化为群众增收动能，构建可持续、可参与、可共享的利益联结机制；引导群众全过程参与建设运营。融入攀枝花芒果、阳光康养等本土元素；优先雇佣当地劳动力参与务工实现就近务工增收；建立</t>
    </r>
    <r>
      <rPr>
        <sz val="14"/>
        <rFont val="Times New Roman"/>
        <charset val="134"/>
      </rPr>
      <t>“</t>
    </r>
    <r>
      <rPr>
        <sz val="14"/>
        <rFont val="方正仿宋_GBK"/>
        <charset val="134"/>
      </rPr>
      <t>村集体</t>
    </r>
    <r>
      <rPr>
        <sz val="14"/>
        <rFont val="Times New Roman"/>
        <charset val="134"/>
      </rPr>
      <t>+</t>
    </r>
    <r>
      <rPr>
        <sz val="14"/>
        <rFont val="方正仿宋_GBK"/>
        <charset val="134"/>
      </rPr>
      <t>农户</t>
    </r>
    <r>
      <rPr>
        <sz val="14"/>
        <rFont val="Times New Roman"/>
        <charset val="134"/>
      </rPr>
      <t>+</t>
    </r>
    <r>
      <rPr>
        <sz val="14"/>
        <rFont val="方正仿宋_GBK"/>
        <charset val="134"/>
      </rPr>
      <t>运营平台</t>
    </r>
    <r>
      <rPr>
        <sz val="14"/>
        <rFont val="Times New Roman"/>
        <charset val="134"/>
      </rPr>
      <t>”</t>
    </r>
    <r>
      <rPr>
        <sz val="14"/>
        <rFont val="方正仿宋_GBK"/>
        <charset val="134"/>
      </rPr>
      <t>三方合作机制。由村集体经济组织牵头整合土地资源，以土地入股或租赁方式参与项目；农户以产品、劳务或小额资金入股，共享销售收益；引入专业运营团队负责整体管理与市场推广，明确收益分配比例，确保群众长期稳定获益。实行</t>
    </r>
    <r>
      <rPr>
        <sz val="14"/>
        <rFont val="Times New Roman"/>
        <charset val="134"/>
      </rPr>
      <t>“</t>
    </r>
    <r>
      <rPr>
        <sz val="14"/>
        <rFont val="方正仿宋_GBK"/>
        <charset val="134"/>
      </rPr>
      <t>公益反哺</t>
    </r>
    <r>
      <rPr>
        <sz val="14"/>
        <rFont val="Times New Roman"/>
        <charset val="134"/>
      </rPr>
      <t>+</t>
    </r>
    <r>
      <rPr>
        <sz val="14"/>
        <rFont val="方正仿宋_GBK"/>
        <charset val="134"/>
      </rPr>
      <t>环境共护</t>
    </r>
    <r>
      <rPr>
        <sz val="14"/>
        <rFont val="Times New Roman"/>
        <charset val="134"/>
      </rPr>
      <t>”</t>
    </r>
    <r>
      <rPr>
        <sz val="14"/>
        <rFont val="方正仿宋_GBK"/>
        <charset val="134"/>
      </rPr>
      <t>制度。项目部分收益用于设立村级公共服务基金，用于道路维护、绿化管养、困难帮扶等；同时划定责任区域，由经营户和周边村民共同维护场地卫生与秩序，形成</t>
    </r>
    <r>
      <rPr>
        <sz val="14"/>
        <rFont val="Times New Roman"/>
        <charset val="134"/>
      </rPr>
      <t>“</t>
    </r>
    <r>
      <rPr>
        <sz val="14"/>
        <rFont val="方正仿宋_GBK"/>
        <charset val="134"/>
      </rPr>
      <t>人人参与、人人受益</t>
    </r>
    <r>
      <rPr>
        <sz val="14"/>
        <rFont val="Times New Roman"/>
        <charset val="134"/>
      </rPr>
      <t>”</t>
    </r>
    <r>
      <rPr>
        <sz val="14"/>
        <rFont val="方正仿宋_GBK"/>
        <charset val="134"/>
      </rPr>
      <t>的良性治理格局。推动该节点不仅成为展示</t>
    </r>
    <r>
      <rPr>
        <sz val="14"/>
        <rFont val="Times New Roman"/>
        <charset val="134"/>
      </rPr>
      <t>“</t>
    </r>
    <r>
      <rPr>
        <sz val="14"/>
        <rFont val="方正仿宋_GBK"/>
        <charset val="134"/>
      </rPr>
      <t>攀果</t>
    </r>
    <r>
      <rPr>
        <sz val="14"/>
        <rFont val="Times New Roman"/>
        <charset val="134"/>
      </rPr>
      <t>”</t>
    </r>
    <r>
      <rPr>
        <sz val="14"/>
        <rFont val="方正仿宋_GBK"/>
        <charset val="134"/>
      </rPr>
      <t>品牌的重要窗口，更成为带动群众就业、创业、增收的共富载体，实现</t>
    </r>
    <r>
      <rPr>
        <sz val="14"/>
        <rFont val="Times New Roman"/>
        <charset val="134"/>
      </rPr>
      <t>“</t>
    </r>
    <r>
      <rPr>
        <sz val="14"/>
        <rFont val="方正仿宋_GBK"/>
        <charset val="134"/>
      </rPr>
      <t>建一个项目、兴一方产业、富一方百姓</t>
    </r>
    <r>
      <rPr>
        <sz val="14"/>
        <rFont val="Times New Roman"/>
        <charset val="134"/>
      </rPr>
      <t>”</t>
    </r>
    <r>
      <rPr>
        <sz val="14"/>
        <rFont val="方正仿宋_GBK"/>
        <charset val="134"/>
      </rPr>
      <t>的目标。</t>
    </r>
  </si>
  <si>
    <r>
      <rPr>
        <sz val="14"/>
        <rFont val="方正仿宋_GBK"/>
        <charset val="134"/>
      </rPr>
      <t>仁和镇立新村农产品交易区建设项目</t>
    </r>
  </si>
  <si>
    <t>5300001361115661</t>
  </si>
  <si>
    <r>
      <rPr>
        <sz val="14"/>
        <rFont val="方正仿宋_GBK"/>
        <charset val="134"/>
      </rPr>
      <t>在立新村建设农产品交易区，包括钢结构集装箱、地坪、水电及配套设施等。</t>
    </r>
  </si>
  <si>
    <r>
      <rPr>
        <sz val="14"/>
        <rFont val="方正仿宋_GBK"/>
        <charset val="134"/>
      </rPr>
      <t>建成后优先向本村农户开放摊位，吸纳群众参与市场管护、保洁等务工岗位。交易区运营收益归村集体，按规定进行收益分红，重点惠及本村农户</t>
    </r>
    <r>
      <rPr>
        <sz val="14"/>
        <rFont val="Times New Roman"/>
        <charset val="134"/>
      </rPr>
      <t>947</t>
    </r>
    <r>
      <rPr>
        <sz val="14"/>
        <rFont val="方正仿宋_GBK"/>
        <charset val="134"/>
      </rPr>
      <t>户</t>
    </r>
    <r>
      <rPr>
        <sz val="14"/>
        <rFont val="Times New Roman"/>
        <charset val="134"/>
      </rPr>
      <t>3168</t>
    </r>
    <r>
      <rPr>
        <sz val="14"/>
        <rFont val="方正仿宋_GBK"/>
        <charset val="134"/>
      </rPr>
      <t>人，搭建农户产销平台，实现集体增效、群众增收</t>
    </r>
  </si>
  <si>
    <r>
      <rPr>
        <sz val="14"/>
        <rFont val="方正仿宋_GBK"/>
        <charset val="134"/>
      </rPr>
      <t>沙沟村上龙潭组通组道路整治项目</t>
    </r>
  </si>
  <si>
    <t>5300001287630332</t>
  </si>
  <si>
    <r>
      <rPr>
        <sz val="14"/>
        <rFont val="方正仿宋_GBK"/>
        <charset val="134"/>
      </rPr>
      <t>沙沟村</t>
    </r>
  </si>
  <si>
    <r>
      <rPr>
        <sz val="14"/>
        <rFont val="方正仿宋_GBK"/>
        <charset val="134"/>
      </rPr>
      <t>将原长</t>
    </r>
    <r>
      <rPr>
        <sz val="14"/>
        <rFont val="Times New Roman"/>
        <charset val="134"/>
      </rPr>
      <t>1100</t>
    </r>
    <r>
      <rPr>
        <sz val="14"/>
        <rFont val="方正仿宋_GBK"/>
        <charset val="134"/>
      </rPr>
      <t>米，宽</t>
    </r>
    <r>
      <rPr>
        <sz val="14"/>
        <rFont val="Times New Roman"/>
        <charset val="134"/>
      </rPr>
      <t>3</t>
    </r>
    <r>
      <rPr>
        <sz val="14"/>
        <rFont val="方正仿宋_GBK"/>
        <charset val="134"/>
      </rPr>
      <t>米的土路进行硬化</t>
    </r>
  </si>
  <si>
    <r>
      <rPr>
        <sz val="14"/>
        <rFont val="方正仿宋_GBK"/>
        <charset val="134"/>
      </rPr>
      <t>解决</t>
    </r>
    <r>
      <rPr>
        <sz val="14"/>
        <rFont val="Times New Roman"/>
        <charset val="134"/>
      </rPr>
      <t>12</t>
    </r>
    <r>
      <rPr>
        <sz val="14"/>
        <rFont val="方正仿宋_GBK"/>
        <charset val="134"/>
      </rPr>
      <t>户</t>
    </r>
    <r>
      <rPr>
        <sz val="14"/>
        <rFont val="Times New Roman"/>
        <charset val="134"/>
      </rPr>
      <t>56</t>
    </r>
    <r>
      <rPr>
        <sz val="14"/>
        <rFont val="方正仿宋_GBK"/>
        <charset val="134"/>
      </rPr>
      <t>人出行及芒果产业销售难问题</t>
    </r>
  </si>
  <si>
    <r>
      <rPr>
        <sz val="14"/>
        <rFont val="方正仿宋_GBK"/>
        <charset val="134"/>
      </rPr>
      <t>沙沟村下龙潭组通组道路维护项目</t>
    </r>
  </si>
  <si>
    <t>5300001287632576</t>
  </si>
  <si>
    <r>
      <rPr>
        <sz val="14"/>
        <rFont val="方正仿宋_GBK"/>
        <charset val="134"/>
      </rPr>
      <t>将原长</t>
    </r>
    <r>
      <rPr>
        <sz val="14"/>
        <rFont val="Times New Roman"/>
        <charset val="134"/>
      </rPr>
      <t>1000</t>
    </r>
    <r>
      <rPr>
        <sz val="14"/>
        <rFont val="方正仿宋_GBK"/>
        <charset val="134"/>
      </rPr>
      <t>米，宽</t>
    </r>
    <r>
      <rPr>
        <sz val="14"/>
        <rFont val="Times New Roman"/>
        <charset val="134"/>
      </rPr>
      <t>3</t>
    </r>
    <r>
      <rPr>
        <sz val="14"/>
        <rFont val="方正仿宋_GBK"/>
        <charset val="134"/>
      </rPr>
      <t>米坑洼水泥路面进行维护</t>
    </r>
  </si>
  <si>
    <r>
      <rPr>
        <sz val="14"/>
        <rFont val="方正仿宋_GBK"/>
        <charset val="134"/>
      </rPr>
      <t>解决上下龙潭两个村民小组</t>
    </r>
    <r>
      <rPr>
        <sz val="14"/>
        <rFont val="Times New Roman"/>
        <charset val="134"/>
      </rPr>
      <t>118</t>
    </r>
    <r>
      <rPr>
        <sz val="14"/>
        <rFont val="方正仿宋_GBK"/>
        <charset val="134"/>
      </rPr>
      <t>户</t>
    </r>
    <r>
      <rPr>
        <sz val="14"/>
        <rFont val="Times New Roman"/>
        <charset val="134"/>
      </rPr>
      <t>382</t>
    </r>
    <r>
      <rPr>
        <sz val="14"/>
        <rFont val="方正仿宋_GBK"/>
        <charset val="134"/>
      </rPr>
      <t>人出行及</t>
    </r>
    <r>
      <rPr>
        <sz val="14"/>
        <rFont val="Times New Roman"/>
        <charset val="134"/>
      </rPr>
      <t>1000</t>
    </r>
    <r>
      <rPr>
        <sz val="14"/>
        <rFont val="方正仿宋_GBK"/>
        <charset val="134"/>
      </rPr>
      <t>余亩芒果产业问题</t>
    </r>
  </si>
  <si>
    <r>
      <rPr>
        <sz val="14"/>
        <rFont val="方正仿宋_GBK"/>
        <charset val="134"/>
      </rPr>
      <t>仁和镇立新村垃圾亭建设项目</t>
    </r>
  </si>
  <si>
    <t>5300001287580604</t>
  </si>
  <si>
    <r>
      <rPr>
        <sz val="14"/>
        <rFont val="方正仿宋_GBK"/>
        <charset val="134"/>
      </rPr>
      <t>在立新村建设垃圾亭</t>
    </r>
    <r>
      <rPr>
        <sz val="14"/>
        <rFont val="Times New Roman"/>
        <charset val="134"/>
      </rPr>
      <t>2</t>
    </r>
    <r>
      <rPr>
        <sz val="14"/>
        <rFont val="方正仿宋_GBK"/>
        <charset val="134"/>
      </rPr>
      <t>个。</t>
    </r>
  </si>
  <si>
    <r>
      <rPr>
        <sz val="14"/>
        <rFont val="方正仿宋_GBK"/>
        <charset val="134"/>
      </rPr>
      <t>在立新村建设垃圾亭</t>
    </r>
    <r>
      <rPr>
        <sz val="14"/>
        <rFont val="Times New Roman"/>
        <charset val="134"/>
      </rPr>
      <t>2</t>
    </r>
    <r>
      <rPr>
        <sz val="14"/>
        <rFont val="方正仿宋_GBK"/>
        <charset val="134"/>
      </rPr>
      <t>个，解决垃圾堆放问题，美化村庄环境，有效改善</t>
    </r>
    <r>
      <rPr>
        <sz val="14"/>
        <rFont val="Times New Roman"/>
        <charset val="134"/>
      </rPr>
      <t>10</t>
    </r>
    <r>
      <rPr>
        <sz val="14"/>
        <rFont val="方正仿宋_GBK"/>
        <charset val="134"/>
      </rPr>
      <t>户</t>
    </r>
    <r>
      <rPr>
        <sz val="14"/>
        <rFont val="Times New Roman"/>
        <charset val="134"/>
      </rPr>
      <t>28</t>
    </r>
    <r>
      <rPr>
        <sz val="14"/>
        <rFont val="方正仿宋_GBK"/>
        <charset val="134"/>
      </rPr>
      <t>人生活环境。</t>
    </r>
  </si>
  <si>
    <r>
      <rPr>
        <sz val="14"/>
        <rFont val="方正仿宋_GBK"/>
        <charset val="134"/>
      </rPr>
      <t>沙沟村产业园基础设施建设项目</t>
    </r>
  </si>
  <si>
    <t>5300001287634258</t>
  </si>
  <si>
    <r>
      <rPr>
        <sz val="14"/>
        <rFont val="方正仿宋_GBK"/>
        <charset val="134"/>
      </rPr>
      <t>修建</t>
    </r>
    <r>
      <rPr>
        <sz val="14"/>
        <rFont val="Times New Roman"/>
        <charset val="134"/>
      </rPr>
      <t>28</t>
    </r>
    <r>
      <rPr>
        <sz val="14"/>
        <rFont val="方正仿宋_GBK"/>
        <charset val="134"/>
      </rPr>
      <t>平方米办公场所和附属设施建设</t>
    </r>
  </si>
  <si>
    <r>
      <rPr>
        <sz val="14"/>
        <rFont val="方正仿宋_GBK"/>
        <charset val="134"/>
      </rPr>
      <t>保障沙沟村集体经济组织</t>
    </r>
    <r>
      <rPr>
        <sz val="14"/>
        <rFont val="Times New Roman"/>
        <charset val="134"/>
      </rPr>
      <t>31.28</t>
    </r>
    <r>
      <rPr>
        <sz val="14"/>
        <rFont val="方正仿宋_GBK"/>
        <charset val="134"/>
      </rPr>
      <t>亩产业园经济收入</t>
    </r>
  </si>
  <si>
    <r>
      <rPr>
        <sz val="14"/>
        <rFont val="方正仿宋_GBK"/>
        <charset val="134"/>
      </rPr>
      <t>仁和镇立新村人居环境改造项目</t>
    </r>
  </si>
  <si>
    <t>5300001344264156</t>
  </si>
  <si>
    <r>
      <rPr>
        <sz val="14"/>
        <rFont val="方正仿宋_GBK"/>
        <charset val="134"/>
      </rPr>
      <t>板桥村</t>
    </r>
  </si>
  <si>
    <r>
      <rPr>
        <sz val="14"/>
        <rFont val="方正仿宋_GBK"/>
        <charset val="134"/>
      </rPr>
      <t>对立新村四组、五组聚居区民房开展人居环境风貌改造。</t>
    </r>
  </si>
  <si>
    <r>
      <rPr>
        <sz val="14"/>
        <rFont val="方正仿宋_GBK"/>
        <charset val="134"/>
      </rPr>
      <t>项目建成后改善立新村</t>
    </r>
    <r>
      <rPr>
        <sz val="14"/>
        <rFont val="Times New Roman"/>
        <charset val="134"/>
      </rPr>
      <t>98</t>
    </r>
    <r>
      <rPr>
        <sz val="14"/>
        <rFont val="方正仿宋_GBK"/>
        <charset val="134"/>
      </rPr>
      <t>余户，人居环境得到明显提升。</t>
    </r>
  </si>
  <si>
    <r>
      <rPr>
        <sz val="14"/>
        <rFont val="方正仿宋_GBK"/>
        <charset val="134"/>
      </rPr>
      <t>板桥一组道路硬化项目</t>
    </r>
  </si>
  <si>
    <t>5300001287635186</t>
  </si>
  <si>
    <r>
      <rPr>
        <sz val="14"/>
        <rFont val="方正仿宋_GBK"/>
        <charset val="134"/>
      </rPr>
      <t>河田路段：大竹河坝至秦桂和家地</t>
    </r>
    <r>
      <rPr>
        <sz val="14"/>
        <rFont val="Times New Roman"/>
        <charset val="134"/>
      </rPr>
      <t>1000</t>
    </r>
    <r>
      <rPr>
        <sz val="14"/>
        <rFont val="方正仿宋_GBK"/>
        <charset val="134"/>
      </rPr>
      <t>米，受益人口：</t>
    </r>
    <r>
      <rPr>
        <sz val="14"/>
        <rFont val="Times New Roman"/>
        <charset val="134"/>
      </rPr>
      <t>200</t>
    </r>
    <r>
      <rPr>
        <sz val="14"/>
        <rFont val="方正仿宋_GBK"/>
        <charset val="134"/>
      </rPr>
      <t>人</t>
    </r>
  </si>
  <si>
    <r>
      <rPr>
        <sz val="14"/>
        <rFont val="方正仿宋_GBK"/>
        <charset val="134"/>
      </rPr>
      <t>项目建成后，解决板桥一组农户生产出行难问题，项目建成后，解决群众产业发展和出行方便，改善生产条件</t>
    </r>
  </si>
  <si>
    <r>
      <rPr>
        <sz val="14"/>
        <rFont val="方正仿宋_GBK"/>
        <charset val="134"/>
      </rPr>
      <t>板桥二组农业灌溉管道改建项目</t>
    </r>
  </si>
  <si>
    <t>5300001287639426</t>
  </si>
  <si>
    <r>
      <rPr>
        <sz val="14"/>
        <rFont val="方正仿宋_GBK"/>
        <charset val="134"/>
      </rPr>
      <t>更换灌溉管道</t>
    </r>
    <r>
      <rPr>
        <sz val="14"/>
        <rFont val="Times New Roman"/>
        <charset val="134"/>
      </rPr>
      <t>2000</t>
    </r>
    <r>
      <rPr>
        <sz val="14"/>
        <rFont val="方正仿宋_GBK"/>
        <charset val="134"/>
      </rPr>
      <t>米（将现有</t>
    </r>
    <r>
      <rPr>
        <sz val="14"/>
        <rFont val="Times New Roman"/>
        <charset val="134"/>
      </rPr>
      <t>75</t>
    </r>
    <r>
      <rPr>
        <sz val="14"/>
        <rFont val="方正仿宋_GBK"/>
        <charset val="134"/>
      </rPr>
      <t>管更换为</t>
    </r>
    <r>
      <rPr>
        <sz val="14"/>
        <rFont val="Times New Roman"/>
        <charset val="134"/>
      </rPr>
      <t>150</t>
    </r>
    <r>
      <rPr>
        <sz val="14"/>
        <rFont val="方正仿宋_GBK"/>
        <charset val="134"/>
      </rPr>
      <t>管）受益人口：</t>
    </r>
    <r>
      <rPr>
        <sz val="14"/>
        <rFont val="Times New Roman"/>
        <charset val="134"/>
      </rPr>
      <t>350</t>
    </r>
    <r>
      <rPr>
        <sz val="14"/>
        <rFont val="方正仿宋_GBK"/>
        <charset val="134"/>
      </rPr>
      <t>人</t>
    </r>
  </si>
  <si>
    <r>
      <rPr>
        <sz val="14"/>
        <rFont val="方正仿宋_GBK"/>
        <charset val="134"/>
      </rPr>
      <t>项目建成后，解决村民</t>
    </r>
    <r>
      <rPr>
        <sz val="14"/>
        <rFont val="Times New Roman"/>
        <charset val="134"/>
      </rPr>
      <t>3000</t>
    </r>
    <r>
      <rPr>
        <sz val="14"/>
        <rFont val="方正仿宋_GBK"/>
        <charset val="134"/>
      </rPr>
      <t>余亩芒果果园灌溉难问题。</t>
    </r>
  </si>
  <si>
    <r>
      <rPr>
        <sz val="14"/>
        <rFont val="方正仿宋_GBK"/>
        <charset val="134"/>
      </rPr>
      <t>板桥二组席草湾产业道路硬化项目</t>
    </r>
  </si>
  <si>
    <t>5300001287640170</t>
  </si>
  <si>
    <r>
      <t>硬化席草湾</t>
    </r>
    <r>
      <rPr>
        <sz val="14"/>
        <rFont val="Times New Roman"/>
        <charset val="134"/>
      </rPr>
      <t>7800</t>
    </r>
    <r>
      <rPr>
        <sz val="14"/>
        <rFont val="方正仿宋_GBK"/>
        <charset val="134"/>
      </rPr>
      <t>米产业道路。（小松林至大生地</t>
    </r>
    <r>
      <rPr>
        <sz val="14"/>
        <rFont val="Times New Roman"/>
        <charset val="134"/>
      </rPr>
      <t>1290</t>
    </r>
    <r>
      <rPr>
        <sz val="14"/>
        <rFont val="方正仿宋_GBK"/>
        <charset val="134"/>
      </rPr>
      <t>米，小松林至三崖石</t>
    </r>
    <r>
      <rPr>
        <sz val="14"/>
        <rFont val="Times New Roman"/>
        <charset val="134"/>
      </rPr>
      <t>895</t>
    </r>
    <r>
      <rPr>
        <sz val="14"/>
        <rFont val="方正仿宋_GBK"/>
        <charset val="134"/>
      </rPr>
      <t>米，崖子角至付成龙家</t>
    </r>
    <r>
      <rPr>
        <sz val="14"/>
        <rFont val="Times New Roman"/>
        <charset val="134"/>
      </rPr>
      <t>830</t>
    </r>
    <r>
      <rPr>
        <sz val="14"/>
        <rFont val="方正仿宋_GBK"/>
        <charset val="134"/>
      </rPr>
      <t>米，老罗坟至腰山树</t>
    </r>
    <r>
      <rPr>
        <sz val="14"/>
        <rFont val="Times New Roman"/>
        <charset val="134"/>
      </rPr>
      <t>546</t>
    </r>
    <r>
      <rPr>
        <sz val="14"/>
        <rFont val="方正仿宋_GBK"/>
        <charset val="134"/>
      </rPr>
      <t>米。老罗坟叉路至大庆</t>
    </r>
    <r>
      <rPr>
        <sz val="14"/>
        <rFont val="Times New Roman"/>
        <charset val="134"/>
      </rPr>
      <t>3800</t>
    </r>
    <r>
      <rPr>
        <sz val="14"/>
        <rFont val="方正仿宋_GBK"/>
        <charset val="134"/>
      </rPr>
      <t>米。其他</t>
    </r>
    <r>
      <rPr>
        <sz val="14"/>
        <rFont val="Times New Roman"/>
        <charset val="134"/>
      </rPr>
      <t>400</t>
    </r>
    <r>
      <rPr>
        <sz val="14"/>
        <rFont val="方正仿宋_GBK"/>
        <charset val="134"/>
      </rPr>
      <t>米。受益人口：</t>
    </r>
    <r>
      <rPr>
        <sz val="14"/>
        <rFont val="Times New Roman"/>
        <charset val="134"/>
      </rPr>
      <t>350</t>
    </r>
    <r>
      <rPr>
        <sz val="14"/>
        <rFont val="方正仿宋_GBK"/>
        <charset val="134"/>
      </rPr>
      <t>人</t>
    </r>
  </si>
  <si>
    <r>
      <rPr>
        <sz val="14"/>
        <rFont val="方正仿宋_GBK"/>
        <charset val="134"/>
      </rPr>
      <t>项目建成后，解决板桥二组</t>
    </r>
    <r>
      <rPr>
        <sz val="14"/>
        <rFont val="Times New Roman"/>
        <charset val="134"/>
      </rPr>
      <t>45</t>
    </r>
    <r>
      <rPr>
        <sz val="14"/>
        <rFont val="方正仿宋_GBK"/>
        <charset val="134"/>
      </rPr>
      <t>户农户生产出行难问题，项目建成后，解决群众产业发展和出行方便，改善生产条件。</t>
    </r>
  </si>
  <si>
    <r>
      <rPr>
        <sz val="14"/>
        <rFont val="方正仿宋_GBK"/>
        <charset val="134"/>
      </rPr>
      <t>板桥三组硬化石头田门口至山平塘产业道路硬化项目</t>
    </r>
  </si>
  <si>
    <t>5300001287640944</t>
  </si>
  <si>
    <r>
      <rPr>
        <sz val="14"/>
        <rFont val="方正仿宋_GBK"/>
        <charset val="134"/>
      </rPr>
      <t>硬化石头田门口至山平塘</t>
    </r>
    <r>
      <rPr>
        <sz val="14"/>
        <rFont val="Times New Roman"/>
        <charset val="134"/>
      </rPr>
      <t>800</t>
    </r>
    <r>
      <rPr>
        <sz val="14"/>
        <rFont val="方正仿宋_GBK"/>
        <charset val="134"/>
      </rPr>
      <t>米道路。受益人口：</t>
    </r>
    <r>
      <rPr>
        <sz val="14"/>
        <rFont val="Times New Roman"/>
        <charset val="134"/>
      </rPr>
      <t>210</t>
    </r>
    <r>
      <rPr>
        <sz val="14"/>
        <rFont val="方正仿宋_GBK"/>
        <charset val="134"/>
      </rPr>
      <t>人</t>
    </r>
  </si>
  <si>
    <r>
      <rPr>
        <sz val="14"/>
        <rFont val="方正仿宋_GBK"/>
        <charset val="134"/>
      </rPr>
      <t>项目建成后，解决板桥四组农户生产出行难问题，项目建成后，解决群众产业发展和出行方便，改善生产条件。</t>
    </r>
  </si>
  <si>
    <r>
      <rPr>
        <sz val="14"/>
        <rFont val="方正仿宋_GBK"/>
        <charset val="134"/>
      </rPr>
      <t>板桥四组大平掌至杉老树坡脚产业道路硬化项目</t>
    </r>
  </si>
  <si>
    <t>5300001287641812</t>
  </si>
  <si>
    <r>
      <rPr>
        <sz val="14"/>
        <rFont val="方正仿宋_GBK"/>
        <charset val="134"/>
      </rPr>
      <t>硬化大平掌至杉老树坡脚</t>
    </r>
    <r>
      <rPr>
        <sz val="14"/>
        <rFont val="Times New Roman"/>
        <charset val="134"/>
      </rPr>
      <t>1000</t>
    </r>
    <r>
      <rPr>
        <sz val="14"/>
        <rFont val="方正仿宋_GBK"/>
        <charset val="134"/>
      </rPr>
      <t>米产业道路。受益人口：</t>
    </r>
    <r>
      <rPr>
        <sz val="14"/>
        <rFont val="Times New Roman"/>
        <charset val="134"/>
      </rPr>
      <t>258</t>
    </r>
    <r>
      <rPr>
        <sz val="14"/>
        <rFont val="方正仿宋_GBK"/>
        <charset val="134"/>
      </rPr>
      <t>人</t>
    </r>
  </si>
  <si>
    <r>
      <rPr>
        <sz val="14"/>
        <rFont val="方正仿宋_GBK"/>
        <charset val="134"/>
      </rPr>
      <t>仁和镇板桥四组产业道路硬化及桥梁建设项目</t>
    </r>
  </si>
  <si>
    <t>5300001344273254</t>
  </si>
  <si>
    <r>
      <rPr>
        <sz val="14"/>
        <rFont val="方正仿宋_GBK"/>
        <charset val="134"/>
      </rPr>
      <t>新建一座桥梁及道路硬化</t>
    </r>
    <r>
      <rPr>
        <sz val="14"/>
        <rFont val="Times New Roman"/>
        <charset val="134"/>
      </rPr>
      <t>400</t>
    </r>
    <r>
      <rPr>
        <sz val="14"/>
        <rFont val="方正仿宋_GBK"/>
        <charset val="134"/>
      </rPr>
      <t>米。</t>
    </r>
  </si>
  <si>
    <r>
      <rPr>
        <sz val="14"/>
        <rFont val="方正仿宋_GBK"/>
        <charset val="134"/>
      </rPr>
      <t>项目建设后解决板桥村</t>
    </r>
    <r>
      <rPr>
        <sz val="14"/>
        <rFont val="Times New Roman"/>
        <charset val="134"/>
      </rPr>
      <t>13</t>
    </r>
    <r>
      <rPr>
        <sz val="14"/>
        <rFont val="方正仿宋_GBK"/>
        <charset val="134"/>
      </rPr>
      <t>户，</t>
    </r>
    <r>
      <rPr>
        <sz val="14"/>
        <rFont val="Times New Roman"/>
        <charset val="134"/>
      </rPr>
      <t>488</t>
    </r>
    <r>
      <rPr>
        <sz val="14"/>
        <rFont val="方正仿宋_GBK"/>
        <charset val="134"/>
      </rPr>
      <t>亩芒果运输问题。</t>
    </r>
  </si>
  <si>
    <r>
      <rPr>
        <sz val="14"/>
        <rFont val="方正仿宋_GBK"/>
        <charset val="134"/>
      </rPr>
      <t>仁和区芒果出口包装厂提升项目</t>
    </r>
  </si>
  <si>
    <t>5300001287582487</t>
  </si>
  <si>
    <r>
      <rPr>
        <sz val="14"/>
        <rFont val="方正仿宋_GBK"/>
        <charset val="134"/>
      </rPr>
      <t>总发村</t>
    </r>
  </si>
  <si>
    <r>
      <rPr>
        <sz val="14"/>
        <rFont val="方正仿宋_GBK"/>
        <charset val="134"/>
      </rPr>
      <t>对物流基地现有场地约</t>
    </r>
    <r>
      <rPr>
        <sz val="14"/>
        <rFont val="Times New Roman"/>
        <charset val="134"/>
      </rPr>
      <t>2000</t>
    </r>
    <r>
      <rPr>
        <sz val="14"/>
        <rFont val="方正仿宋_GBK"/>
        <charset val="134"/>
      </rPr>
      <t>平方米进行硬化并完善排水设施和标识标牌；配套分拣、装卸、检测等设施设备。</t>
    </r>
  </si>
  <si>
    <r>
      <rPr>
        <sz val="14"/>
        <rFont val="方正仿宋_GBK"/>
        <charset val="134"/>
      </rPr>
      <t>完善仁和镇芒果物流中心建设，形成集冷链周转、批发采购、物流分拨、市场分析等为一体，覆盖集群、面向国际国内市场的区域芒果物流中心。支持芒果主产区就地就近开展采后商品化处理和冷链物流建设。</t>
    </r>
  </si>
  <si>
    <r>
      <rPr>
        <sz val="14"/>
        <rFont val="方正仿宋_GBK"/>
        <charset val="134"/>
      </rPr>
      <t>仁和镇总发村湾控片区基础设施提升项目</t>
    </r>
  </si>
  <si>
    <t>5300001344265683</t>
  </si>
  <si>
    <r>
      <rPr>
        <sz val="14"/>
        <rFont val="方正仿宋_GBK"/>
        <charset val="134"/>
      </rPr>
      <t>对湾控片区聚集区建设污水管道，收集生活污水接入大河河道污水管网，提升居住环境。</t>
    </r>
  </si>
  <si>
    <r>
      <rPr>
        <sz val="14"/>
        <rFont val="方正仿宋_GBK"/>
        <charset val="134"/>
      </rPr>
      <t>项目建成后改善总发村</t>
    </r>
    <r>
      <rPr>
        <sz val="14"/>
        <rFont val="Times New Roman"/>
        <charset val="134"/>
      </rPr>
      <t>100</t>
    </r>
    <r>
      <rPr>
        <sz val="14"/>
        <rFont val="方正仿宋_GBK"/>
        <charset val="134"/>
      </rPr>
      <t>余户，污水排放问题，人居环境得到明显提升。</t>
    </r>
  </si>
  <si>
    <r>
      <rPr>
        <sz val="14"/>
        <rFont val="方正仿宋_GBK"/>
        <charset val="134"/>
      </rPr>
      <t>仁和镇总发村湾控片区人居环境整治项目</t>
    </r>
  </si>
  <si>
    <t>5300001344264642</t>
  </si>
  <si>
    <r>
      <rPr>
        <sz val="14"/>
        <rFont val="方正仿宋_GBK"/>
        <charset val="134"/>
      </rPr>
      <t>对总发村湾控片区开展人居环境整治，建设垃圾收集设施、整治灌溉沟渠等。</t>
    </r>
  </si>
  <si>
    <r>
      <rPr>
        <sz val="14"/>
        <rFont val="方正仿宋_GBK"/>
        <charset val="134"/>
      </rPr>
      <t>项目建成后改善总发村</t>
    </r>
    <r>
      <rPr>
        <sz val="14"/>
        <rFont val="Times New Roman"/>
        <charset val="134"/>
      </rPr>
      <t>100</t>
    </r>
    <r>
      <rPr>
        <sz val="14"/>
        <rFont val="方正仿宋_GBK"/>
        <charset val="134"/>
      </rPr>
      <t>余户，人居环境得到明显提升。</t>
    </r>
  </si>
  <si>
    <r>
      <rPr>
        <sz val="14"/>
        <rFont val="方正仿宋_GBK"/>
        <charset val="134"/>
      </rPr>
      <t>仁和镇总发村村庄亮化工程</t>
    </r>
  </si>
  <si>
    <t>5300001344267068</t>
  </si>
  <si>
    <r>
      <rPr>
        <sz val="14"/>
        <rFont val="方正仿宋_GBK"/>
        <charset val="134"/>
      </rPr>
      <t>在村内主要出行道路新增路灯</t>
    </r>
    <r>
      <rPr>
        <sz val="14"/>
        <rFont val="Times New Roman"/>
        <charset val="134"/>
      </rPr>
      <t>120</t>
    </r>
    <r>
      <rPr>
        <sz val="14"/>
        <rFont val="方正仿宋_GBK"/>
        <charset val="134"/>
      </rPr>
      <t>盏。</t>
    </r>
  </si>
  <si>
    <r>
      <rPr>
        <sz val="14"/>
        <rFont val="方正仿宋_GBK"/>
        <charset val="134"/>
      </rPr>
      <t>项目建设后提升村容村貌，改善人居环境。</t>
    </r>
  </si>
  <si>
    <r>
      <rPr>
        <sz val="14"/>
        <color theme="1"/>
        <rFont val="方正仿宋_GBK"/>
        <charset val="134"/>
      </rPr>
      <t>攀枝花市金沙国有林场乡土树种繁育基地改造提升与林区灌溉水源基础设施维修项目</t>
    </r>
  </si>
  <si>
    <t>5300001287777889</t>
  </si>
  <si>
    <r>
      <rPr>
        <sz val="14"/>
        <color theme="1"/>
        <rFont val="方正仿宋_GBK"/>
        <charset val="134"/>
      </rPr>
      <t>产业园（区）</t>
    </r>
  </si>
  <si>
    <r>
      <rPr>
        <sz val="14"/>
        <color theme="1"/>
        <rFont val="方正仿宋_GBK"/>
        <charset val="134"/>
      </rPr>
      <t>新建轻钢结构育苗大棚</t>
    </r>
    <r>
      <rPr>
        <sz val="14"/>
        <color theme="1"/>
        <rFont val="Times New Roman"/>
        <charset val="134"/>
      </rPr>
      <t>720</t>
    </r>
    <r>
      <rPr>
        <sz val="14"/>
        <color theme="1"/>
        <rFont val="方正仿宋_GBK"/>
        <charset val="134"/>
      </rPr>
      <t>平方米，改造育苗区生产便道</t>
    </r>
    <r>
      <rPr>
        <sz val="14"/>
        <color theme="1"/>
        <rFont val="Times New Roman"/>
        <charset val="134"/>
      </rPr>
      <t>560</t>
    </r>
    <r>
      <rPr>
        <sz val="14"/>
        <color theme="1"/>
        <rFont val="方正仿宋_GBK"/>
        <charset val="134"/>
      </rPr>
      <t>平方米，新架设</t>
    </r>
    <r>
      <rPr>
        <sz val="14"/>
        <color theme="1"/>
        <rFont val="Times New Roman"/>
        <charset val="134"/>
      </rPr>
      <t>DN50</t>
    </r>
    <r>
      <rPr>
        <sz val="14"/>
        <color theme="1"/>
        <rFont val="方正仿宋_GBK"/>
        <charset val="134"/>
      </rPr>
      <t>供水管网</t>
    </r>
    <r>
      <rPr>
        <sz val="14"/>
        <color theme="1"/>
        <rFont val="Times New Roman"/>
        <charset val="134"/>
      </rPr>
      <t>80</t>
    </r>
    <r>
      <rPr>
        <sz val="14"/>
        <color theme="1"/>
        <rFont val="方正仿宋_GBK"/>
        <charset val="134"/>
      </rPr>
      <t>米、</t>
    </r>
    <r>
      <rPr>
        <sz val="14"/>
        <color theme="1"/>
        <rFont val="Times New Roman"/>
        <charset val="134"/>
      </rPr>
      <t>DN25PE</t>
    </r>
    <r>
      <rPr>
        <sz val="14"/>
        <color theme="1"/>
        <rFont val="方正仿宋_GBK"/>
        <charset val="134"/>
      </rPr>
      <t>管</t>
    </r>
    <r>
      <rPr>
        <sz val="14"/>
        <color theme="1"/>
        <rFont val="Times New Roman"/>
        <charset val="134"/>
      </rPr>
      <t>690</t>
    </r>
    <r>
      <rPr>
        <sz val="14"/>
        <color theme="1"/>
        <rFont val="方正仿宋_GBK"/>
        <charset val="134"/>
      </rPr>
      <t>米，维修原有轻钢结构大棚</t>
    </r>
    <r>
      <rPr>
        <sz val="14"/>
        <color theme="1"/>
        <rFont val="Times New Roman"/>
        <charset val="134"/>
      </rPr>
      <t>480</t>
    </r>
    <r>
      <rPr>
        <sz val="14"/>
        <color theme="1"/>
        <rFont val="方正仿宋_GBK"/>
        <charset val="134"/>
      </rPr>
      <t>平方米（含外立面改造</t>
    </r>
    <r>
      <rPr>
        <sz val="14"/>
        <color theme="1"/>
        <rFont val="Times New Roman"/>
        <charset val="134"/>
      </rPr>
      <t>880</t>
    </r>
    <r>
      <rPr>
        <sz val="14"/>
        <color theme="1"/>
        <rFont val="方正仿宋_GBK"/>
        <charset val="134"/>
      </rPr>
      <t>平方米）；在轻基质苗圃基地新建简易育苗大棚</t>
    </r>
    <r>
      <rPr>
        <sz val="14"/>
        <color theme="1"/>
        <rFont val="Times New Roman"/>
        <charset val="134"/>
      </rPr>
      <t>1620</t>
    </r>
    <r>
      <rPr>
        <sz val="14"/>
        <color theme="1"/>
        <rFont val="方正仿宋_GBK"/>
        <charset val="134"/>
      </rPr>
      <t>平方米。对现有山坪塘</t>
    </r>
    <r>
      <rPr>
        <sz val="14"/>
        <color theme="1"/>
        <rFont val="Times New Roman"/>
        <charset val="134"/>
      </rPr>
      <t>124m</t>
    </r>
    <r>
      <rPr>
        <sz val="14"/>
        <color theme="1"/>
        <rFont val="方正仿宋_GBK"/>
        <charset val="134"/>
      </rPr>
      <t>蓄水坝进行灌浆防渗工程处理，对坝顶进行修整，维修溢洪道，新建排水设施，开展库底清淤等工作。</t>
    </r>
  </si>
  <si>
    <r>
      <rPr>
        <sz val="14"/>
        <color theme="1"/>
        <rFont val="方正仿宋_GBK"/>
        <charset val="134"/>
      </rPr>
      <t>该项目建成后能便利</t>
    </r>
    <r>
      <rPr>
        <sz val="14"/>
        <color theme="1"/>
        <rFont val="Times New Roman"/>
        <charset val="134"/>
      </rPr>
      <t>300</t>
    </r>
    <r>
      <rPr>
        <sz val="14"/>
        <color theme="1"/>
        <rFont val="方正仿宋_GBK"/>
        <charset val="134"/>
      </rPr>
      <t>余人的用水问题。</t>
    </r>
  </si>
  <si>
    <r>
      <rPr>
        <sz val="20"/>
        <rFont val="方正仿宋_GBK"/>
        <charset val="134"/>
      </rPr>
      <t>前进镇</t>
    </r>
  </si>
  <si>
    <r>
      <rPr>
        <sz val="14"/>
        <color theme="1"/>
        <rFont val="方正仿宋_GBK"/>
        <charset val="134"/>
      </rPr>
      <t>前进镇纳拉沟人饮管道建设项目</t>
    </r>
  </si>
  <si>
    <t>5300001287240645</t>
  </si>
  <si>
    <r>
      <rPr>
        <sz val="14"/>
        <color theme="1"/>
        <rFont val="方正仿宋_GBK"/>
        <charset val="134"/>
      </rPr>
      <t>农村建设行动</t>
    </r>
  </si>
  <si>
    <r>
      <rPr>
        <sz val="14"/>
        <rFont val="方正仿宋_GBK"/>
        <charset val="134"/>
      </rPr>
      <t>农村基础设施配套建设</t>
    </r>
  </si>
  <si>
    <r>
      <rPr>
        <sz val="14"/>
        <rFont val="方正仿宋_GBK"/>
        <charset val="134"/>
      </rPr>
      <t>农村供水保障建设项目</t>
    </r>
  </si>
  <si>
    <r>
      <rPr>
        <sz val="14"/>
        <color theme="1"/>
        <rFont val="方正仿宋_GBK"/>
        <charset val="134"/>
      </rPr>
      <t>攀枝花市仁和区前进镇人民政府</t>
    </r>
  </si>
  <si>
    <r>
      <rPr>
        <sz val="14"/>
        <color theme="1"/>
        <rFont val="方正仿宋_GBK"/>
        <charset val="134"/>
      </rPr>
      <t>田堡村和永胜村</t>
    </r>
  </si>
  <si>
    <r>
      <rPr>
        <sz val="14"/>
        <color theme="1"/>
        <rFont val="方正仿宋_GBK"/>
        <charset val="134"/>
      </rPr>
      <t>完成纳拉沟人饮管网建设工作，延伸高峰村水厂主管网，铺设输水管网，配置高位蓄水池</t>
    </r>
    <r>
      <rPr>
        <sz val="14"/>
        <color theme="1"/>
        <rFont val="Times New Roman"/>
        <charset val="134"/>
      </rPr>
      <t>10</t>
    </r>
    <r>
      <rPr>
        <sz val="14"/>
        <color theme="1"/>
        <rFont val="方正仿宋_GBK"/>
        <charset val="134"/>
      </rPr>
      <t>口，</t>
    </r>
    <r>
      <rPr>
        <sz val="14"/>
        <color theme="1"/>
        <rFont val="Times New Roman"/>
        <charset val="134"/>
      </rPr>
      <t>300</t>
    </r>
    <r>
      <rPr>
        <sz val="14"/>
        <color theme="1"/>
        <rFont val="方正仿宋_GBK"/>
        <charset val="134"/>
      </rPr>
      <t>立方米</t>
    </r>
    <r>
      <rPr>
        <sz val="14"/>
        <color theme="1"/>
        <rFont val="Times New Roman"/>
        <charset val="134"/>
      </rPr>
      <t>/</t>
    </r>
    <r>
      <rPr>
        <sz val="14"/>
        <color theme="1"/>
        <rFont val="方正仿宋_GBK"/>
        <charset val="134"/>
      </rPr>
      <t>口。</t>
    </r>
  </si>
  <si>
    <r>
      <rPr>
        <sz val="14"/>
        <color theme="1"/>
        <rFont val="方正仿宋_GBK"/>
        <charset val="134"/>
      </rPr>
      <t>配套相关设施设备，有效解决前进镇纳拉沟人畜饮水</t>
    </r>
    <r>
      <rPr>
        <sz val="14"/>
        <color theme="1"/>
        <rFont val="Times New Roman"/>
        <charset val="134"/>
      </rPr>
      <t>800</t>
    </r>
    <r>
      <rPr>
        <sz val="14"/>
        <color theme="1"/>
        <rFont val="方正仿宋_GBK"/>
        <charset val="134"/>
      </rPr>
      <t>户</t>
    </r>
    <r>
      <rPr>
        <sz val="14"/>
        <color theme="1"/>
        <rFont val="Times New Roman"/>
        <charset val="134"/>
      </rPr>
      <t>3000</t>
    </r>
    <r>
      <rPr>
        <sz val="14"/>
        <color theme="1"/>
        <rFont val="方正仿宋_GBK"/>
        <charset val="134"/>
      </rPr>
      <t>余人，缓解旱季生活用水困难</t>
    </r>
  </si>
  <si>
    <r>
      <rPr>
        <sz val="14"/>
        <color theme="1"/>
        <rFont val="方正仿宋_GBK"/>
        <charset val="134"/>
      </rPr>
      <t>前进镇永胜村产业道路硬化</t>
    </r>
  </si>
  <si>
    <t>5300001287245916</t>
  </si>
  <si>
    <r>
      <rPr>
        <sz val="14"/>
        <rFont val="方正仿宋_GBK"/>
        <charset val="134"/>
      </rPr>
      <t>产业道路</t>
    </r>
  </si>
  <si>
    <r>
      <rPr>
        <sz val="14"/>
        <color theme="1"/>
        <rFont val="方正仿宋_GBK"/>
        <charset val="134"/>
      </rPr>
      <t>田堡村永胜村</t>
    </r>
  </si>
  <si>
    <r>
      <rPr>
        <sz val="14"/>
        <color theme="1"/>
        <rFont val="方正仿宋_GBK"/>
        <charset val="134"/>
      </rPr>
      <t>实施产业路硬化</t>
    </r>
    <r>
      <rPr>
        <sz val="14"/>
        <color theme="1"/>
        <rFont val="Times New Roman"/>
        <charset val="134"/>
      </rPr>
      <t>5</t>
    </r>
    <r>
      <rPr>
        <sz val="14"/>
        <color theme="1"/>
        <rFont val="方正仿宋_GBK"/>
        <charset val="134"/>
      </rPr>
      <t>公里，有效路面宽度为</t>
    </r>
    <r>
      <rPr>
        <sz val="14"/>
        <color theme="1"/>
        <rFont val="Times New Roman"/>
        <charset val="134"/>
      </rPr>
      <t>3.5</t>
    </r>
    <r>
      <rPr>
        <sz val="14"/>
        <color theme="1"/>
        <rFont val="方正仿宋_GBK"/>
        <charset val="134"/>
      </rPr>
      <t>米，厚度</t>
    </r>
    <r>
      <rPr>
        <sz val="14"/>
        <color theme="1"/>
        <rFont val="Times New Roman"/>
        <charset val="134"/>
      </rPr>
      <t>0.18</t>
    </r>
    <r>
      <rPr>
        <sz val="14"/>
        <color theme="1"/>
        <rFont val="方正仿宋_GBK"/>
        <charset val="134"/>
      </rPr>
      <t>米，</t>
    </r>
  </si>
  <si>
    <r>
      <rPr>
        <sz val="14"/>
        <color theme="1"/>
        <rFont val="方正仿宋_GBK"/>
        <charset val="134"/>
      </rPr>
      <t>有效覆盖农户</t>
    </r>
    <r>
      <rPr>
        <sz val="14"/>
        <color theme="1"/>
        <rFont val="Times New Roman"/>
        <charset val="134"/>
      </rPr>
      <t>375</t>
    </r>
    <r>
      <rPr>
        <sz val="14"/>
        <color theme="1"/>
        <rFont val="方正仿宋_GBK"/>
        <charset val="134"/>
      </rPr>
      <t>户</t>
    </r>
    <r>
      <rPr>
        <sz val="14"/>
        <color theme="1"/>
        <rFont val="Times New Roman"/>
        <charset val="134"/>
      </rPr>
      <t>1500</t>
    </r>
    <r>
      <rPr>
        <sz val="14"/>
        <color theme="1"/>
        <rFont val="方正仿宋_GBK"/>
        <charset val="134"/>
      </rPr>
      <t>余人生产和产业运输问题。</t>
    </r>
  </si>
  <si>
    <r>
      <rPr>
        <sz val="14"/>
        <color theme="1"/>
        <rFont val="方正仿宋_GBK"/>
        <charset val="134"/>
      </rPr>
      <t>前进镇农村道路安全隐患整治项目</t>
    </r>
  </si>
  <si>
    <t>5300001287248464</t>
  </si>
  <si>
    <r>
      <rPr>
        <sz val="14"/>
        <color theme="1"/>
        <rFont val="方正仿宋_GBK"/>
        <charset val="134"/>
      </rPr>
      <t>农村道路安全</t>
    </r>
  </si>
  <si>
    <r>
      <rPr>
        <sz val="14"/>
        <color theme="1"/>
        <rFont val="方正仿宋_GBK"/>
        <charset val="134"/>
      </rPr>
      <t>永胜村</t>
    </r>
  </si>
  <si>
    <r>
      <rPr>
        <sz val="14"/>
        <color theme="1"/>
        <rFont val="方正仿宋_GBK"/>
        <charset val="134"/>
      </rPr>
      <t>实施前进镇农村道路安全隐患整治</t>
    </r>
    <r>
      <rPr>
        <sz val="14"/>
        <color theme="1"/>
        <rFont val="Times New Roman"/>
        <charset val="134"/>
      </rPr>
      <t>15</t>
    </r>
    <r>
      <rPr>
        <sz val="14"/>
        <color theme="1"/>
        <rFont val="方正仿宋_GBK"/>
        <charset val="134"/>
      </rPr>
      <t>公里，主要实施道路安全隐患整治，挡墙恢复，计划挡墙建设</t>
    </r>
    <r>
      <rPr>
        <sz val="14"/>
        <color theme="1"/>
        <rFont val="Times New Roman"/>
        <charset val="134"/>
      </rPr>
      <t>1500</t>
    </r>
    <r>
      <rPr>
        <sz val="14"/>
        <color theme="1"/>
        <rFont val="方正仿宋_GBK"/>
        <charset val="134"/>
      </rPr>
      <t>立方米，安全防护安装</t>
    </r>
    <r>
      <rPr>
        <sz val="14"/>
        <color theme="1"/>
        <rFont val="Times New Roman"/>
        <charset val="134"/>
      </rPr>
      <t>1200</t>
    </r>
    <r>
      <rPr>
        <sz val="14"/>
        <color theme="1"/>
        <rFont val="方正仿宋_GBK"/>
        <charset val="134"/>
      </rPr>
      <t>米，实施路面损毁恢复</t>
    </r>
    <r>
      <rPr>
        <sz val="14"/>
        <color theme="1"/>
        <rFont val="Times New Roman"/>
        <charset val="134"/>
      </rPr>
      <t>5000</t>
    </r>
    <r>
      <rPr>
        <sz val="14"/>
        <color theme="1"/>
        <rFont val="方正仿宋_GBK"/>
        <charset val="134"/>
      </rPr>
      <t>平方米，安全警示牌等制作和安装等设施配套，</t>
    </r>
  </si>
  <si>
    <r>
      <rPr>
        <sz val="14"/>
        <color theme="1"/>
        <rFont val="方正仿宋_GBK"/>
        <charset val="134"/>
      </rPr>
      <t>涉及三个村道路群众安全通行有效提升农村道路安全。</t>
    </r>
  </si>
  <si>
    <r>
      <rPr>
        <sz val="14"/>
        <color theme="1"/>
        <rFont val="方正仿宋_GBK"/>
        <charset val="134"/>
      </rPr>
      <t>前进镇田堡村攀大弃土场产业道路硬化工程项目</t>
    </r>
  </si>
  <si>
    <t>5300001287252273</t>
  </si>
  <si>
    <r>
      <rPr>
        <sz val="14"/>
        <rFont val="方正仿宋_GBK"/>
        <charset val="134"/>
      </rPr>
      <t>配套设施建设</t>
    </r>
  </si>
  <si>
    <r>
      <rPr>
        <sz val="14"/>
        <rFont val="方正仿宋_GBK"/>
        <charset val="134"/>
      </rPr>
      <t>农田水利</t>
    </r>
  </si>
  <si>
    <r>
      <rPr>
        <sz val="14"/>
        <color theme="1"/>
        <rFont val="方正仿宋_GBK"/>
        <charset val="134"/>
      </rPr>
      <t>胜利组</t>
    </r>
  </si>
  <si>
    <r>
      <rPr>
        <sz val="14"/>
        <color theme="1"/>
        <rFont val="方正仿宋_GBK"/>
        <charset val="134"/>
      </rPr>
      <t>新建</t>
    </r>
    <r>
      <rPr>
        <sz val="14"/>
        <color theme="1"/>
        <rFont val="Times New Roman"/>
        <charset val="134"/>
      </rPr>
      <t>DN150</t>
    </r>
    <r>
      <rPr>
        <sz val="14"/>
        <color theme="1"/>
        <rFont val="方正仿宋_GBK"/>
        <charset val="134"/>
      </rPr>
      <t>镀锌管</t>
    </r>
    <r>
      <rPr>
        <sz val="14"/>
        <color theme="1"/>
        <rFont val="Times New Roman"/>
        <charset val="134"/>
      </rPr>
      <t>2500</t>
    </r>
    <r>
      <rPr>
        <sz val="14"/>
        <color theme="1"/>
        <rFont val="方正仿宋_GBK"/>
        <charset val="134"/>
      </rPr>
      <t>米，沉沙池</t>
    </r>
    <r>
      <rPr>
        <sz val="14"/>
        <color theme="1"/>
        <rFont val="Times New Roman"/>
        <charset val="134"/>
      </rPr>
      <t>4</t>
    </r>
    <r>
      <rPr>
        <sz val="14"/>
        <color theme="1"/>
        <rFont val="方正仿宋_GBK"/>
        <charset val="134"/>
      </rPr>
      <t>个</t>
    </r>
  </si>
  <si>
    <r>
      <rPr>
        <sz val="14"/>
        <color theme="1"/>
        <rFont val="方正仿宋_GBK"/>
        <charset val="134"/>
      </rPr>
      <t>灌溉面积</t>
    </r>
    <r>
      <rPr>
        <sz val="14"/>
        <color theme="1"/>
        <rFont val="Times New Roman"/>
        <charset val="134"/>
      </rPr>
      <t>300</t>
    </r>
    <r>
      <rPr>
        <sz val="14"/>
        <color theme="1"/>
        <rFont val="方正仿宋_GBK"/>
        <charset val="134"/>
      </rPr>
      <t>亩，受益农户</t>
    </r>
    <r>
      <rPr>
        <sz val="14"/>
        <color theme="1"/>
        <rFont val="Times New Roman"/>
        <charset val="134"/>
      </rPr>
      <t>75</t>
    </r>
    <r>
      <rPr>
        <sz val="14"/>
        <color theme="1"/>
        <rFont val="方正仿宋_GBK"/>
        <charset val="134"/>
      </rPr>
      <t>户</t>
    </r>
    <r>
      <rPr>
        <sz val="14"/>
        <color theme="1"/>
        <rFont val="Times New Roman"/>
        <charset val="134"/>
      </rPr>
      <t>225</t>
    </r>
    <r>
      <rPr>
        <sz val="14"/>
        <color theme="1"/>
        <rFont val="方正仿宋_GBK"/>
        <charset val="134"/>
      </rPr>
      <t>人</t>
    </r>
  </si>
  <si>
    <r>
      <rPr>
        <sz val="14"/>
        <color theme="1"/>
        <rFont val="方正仿宋_GBK"/>
        <charset val="134"/>
      </rPr>
      <t>前进镇田堡村新堰组组道路硬化工程项目</t>
    </r>
  </si>
  <si>
    <t>5300001287251431</t>
  </si>
  <si>
    <r>
      <rPr>
        <sz val="14"/>
        <color theme="1"/>
        <rFont val="方正仿宋_GBK"/>
        <charset val="134"/>
      </rPr>
      <t>新堰组</t>
    </r>
  </si>
  <si>
    <r>
      <rPr>
        <sz val="14"/>
        <color theme="1"/>
        <rFont val="方正仿宋_GBK"/>
        <charset val="134"/>
      </rPr>
      <t>从柯兴良户至五东宝全长</t>
    </r>
    <r>
      <rPr>
        <sz val="14"/>
        <color theme="1"/>
        <rFont val="Times New Roman"/>
        <charset val="134"/>
      </rPr>
      <t>1430</t>
    </r>
    <r>
      <rPr>
        <sz val="14"/>
        <color theme="1"/>
        <rFont val="方正仿宋_GBK"/>
        <charset val="134"/>
      </rPr>
      <t>米，水泥路硬化路面宽</t>
    </r>
    <r>
      <rPr>
        <sz val="14"/>
        <color theme="1"/>
        <rFont val="Times New Roman"/>
        <charset val="134"/>
      </rPr>
      <t>3</t>
    </r>
    <r>
      <rPr>
        <sz val="14"/>
        <color theme="1"/>
        <rFont val="方正仿宋_GBK"/>
        <charset val="134"/>
      </rPr>
      <t>米厚</t>
    </r>
    <r>
      <rPr>
        <sz val="14"/>
        <color theme="1"/>
        <rFont val="Times New Roman"/>
        <charset val="134"/>
      </rPr>
      <t>18cm</t>
    </r>
    <r>
      <rPr>
        <sz val="14"/>
        <color theme="1"/>
        <rFont val="方正仿宋_GBK"/>
        <charset val="134"/>
      </rPr>
      <t>及排水沟建设</t>
    </r>
  </si>
  <si>
    <r>
      <rPr>
        <sz val="14"/>
        <color theme="1"/>
        <rFont val="方正仿宋_GBK"/>
        <charset val="134"/>
      </rPr>
      <t>受益农户</t>
    </r>
    <r>
      <rPr>
        <sz val="14"/>
        <color theme="1"/>
        <rFont val="Times New Roman"/>
        <charset val="134"/>
      </rPr>
      <t>65</t>
    </r>
    <r>
      <rPr>
        <sz val="14"/>
        <color theme="1"/>
        <rFont val="方正仿宋_GBK"/>
        <charset val="134"/>
      </rPr>
      <t>户</t>
    </r>
    <r>
      <rPr>
        <sz val="14"/>
        <color theme="1"/>
        <rFont val="Times New Roman"/>
        <charset val="134"/>
      </rPr>
      <t>185</t>
    </r>
    <r>
      <rPr>
        <sz val="14"/>
        <color theme="1"/>
        <rFont val="方正仿宋_GBK"/>
        <charset val="134"/>
      </rPr>
      <t>人，涉及芒果产业运输</t>
    </r>
    <r>
      <rPr>
        <sz val="14"/>
        <color theme="1"/>
        <rFont val="Times New Roman"/>
        <charset val="134"/>
      </rPr>
      <t>350</t>
    </r>
    <r>
      <rPr>
        <sz val="14"/>
        <color theme="1"/>
        <rFont val="方正仿宋_GBK"/>
        <charset val="134"/>
      </rPr>
      <t>亩</t>
    </r>
  </si>
  <si>
    <r>
      <rPr>
        <sz val="14"/>
        <color theme="1"/>
        <rFont val="方正仿宋_GBK"/>
        <charset val="134"/>
      </rPr>
      <t>前进镇田堡村新堰组（饶家坪子）组道路硬化工程项目</t>
    </r>
  </si>
  <si>
    <t>5300001287252748</t>
  </si>
  <si>
    <r>
      <rPr>
        <sz val="14"/>
        <color theme="1"/>
        <rFont val="方正仿宋_GBK"/>
        <charset val="134"/>
      </rPr>
      <t>从牛朝高户至饶家坪子全长</t>
    </r>
    <r>
      <rPr>
        <sz val="14"/>
        <color theme="1"/>
        <rFont val="Times New Roman"/>
        <charset val="134"/>
      </rPr>
      <t>1200</t>
    </r>
    <r>
      <rPr>
        <sz val="14"/>
        <color theme="1"/>
        <rFont val="方正仿宋_GBK"/>
        <charset val="134"/>
      </rPr>
      <t>米，水泥路硬化路面宽</t>
    </r>
    <r>
      <rPr>
        <sz val="14"/>
        <color theme="1"/>
        <rFont val="Times New Roman"/>
        <charset val="134"/>
      </rPr>
      <t>3</t>
    </r>
    <r>
      <rPr>
        <sz val="14"/>
        <color theme="1"/>
        <rFont val="方正仿宋_GBK"/>
        <charset val="134"/>
      </rPr>
      <t>米厚</t>
    </r>
    <r>
      <rPr>
        <sz val="14"/>
        <color theme="1"/>
        <rFont val="Times New Roman"/>
        <charset val="134"/>
      </rPr>
      <t>18cm</t>
    </r>
    <r>
      <rPr>
        <sz val="14"/>
        <color theme="1"/>
        <rFont val="方正仿宋_GBK"/>
        <charset val="134"/>
      </rPr>
      <t>及排水沟建设</t>
    </r>
  </si>
  <si>
    <r>
      <rPr>
        <sz val="14"/>
        <color theme="1"/>
        <rFont val="方正仿宋_GBK"/>
        <charset val="134"/>
      </rPr>
      <t>受益农户</t>
    </r>
    <r>
      <rPr>
        <sz val="14"/>
        <color theme="1"/>
        <rFont val="Times New Roman"/>
        <charset val="134"/>
      </rPr>
      <t>66</t>
    </r>
    <r>
      <rPr>
        <sz val="14"/>
        <color theme="1"/>
        <rFont val="方正仿宋_GBK"/>
        <charset val="134"/>
      </rPr>
      <t>户</t>
    </r>
    <r>
      <rPr>
        <sz val="14"/>
        <color theme="1"/>
        <rFont val="Times New Roman"/>
        <charset val="134"/>
      </rPr>
      <t>218</t>
    </r>
    <r>
      <rPr>
        <sz val="14"/>
        <color theme="1"/>
        <rFont val="方正仿宋_GBK"/>
        <charset val="134"/>
      </rPr>
      <t>人，涉及芒果产业运输</t>
    </r>
    <r>
      <rPr>
        <sz val="14"/>
        <color theme="1"/>
        <rFont val="Times New Roman"/>
        <charset val="134"/>
      </rPr>
      <t>200</t>
    </r>
    <r>
      <rPr>
        <sz val="14"/>
        <color theme="1"/>
        <rFont val="方正仿宋_GBK"/>
        <charset val="134"/>
      </rPr>
      <t>亩</t>
    </r>
  </si>
  <si>
    <t>前进镇永胜村农产品初加工厂房改造项目</t>
  </si>
  <si>
    <t>农村建设行动</t>
  </si>
  <si>
    <t>农村基础设施配套建设</t>
  </si>
  <si>
    <t>产业道路</t>
  </si>
  <si>
    <t>攀枝花市仁和区前进镇人民政府</t>
  </si>
  <si>
    <t>新堰、学校组</t>
  </si>
  <si>
    <t>2000平米空地可实现功能分区全覆盖：分拣区300平米（配置分级传送带、称重设备）、预处理区400平米（清洗、去皮、切片工位及原料暂存）、烘干区500平米（容纳两套15P空气能烘干机及配套烘房，预留检修通道）、包装仓储区600平米（成品包装与暂存）、办公及辅助区域200平米，完全满足生产流程需求，且各区域动线流畅，提升人工操作效率。</t>
  </si>
  <si>
    <t>按日均烘干4000斤芒果（成品芒果干出品率约30%，即日均产1200斤），年生产期按150天计算，年产能18万斤。以净利润10元/斤计算，年净利润可达180万元，核心加工成本占比极低，盈利稳定性强，投资回收期短。</t>
  </si>
  <si>
    <r>
      <rPr>
        <sz val="14"/>
        <color theme="1"/>
        <rFont val="方正仿宋_GBK"/>
        <charset val="134"/>
      </rPr>
      <t>前进镇永胜村芒果初加工设施设备采购项目</t>
    </r>
  </si>
  <si>
    <r>
      <rPr>
        <sz val="11"/>
        <rFont val="方正仿宋_GBK"/>
        <charset val="134"/>
      </rPr>
      <t>产业发展</t>
    </r>
  </si>
  <si>
    <r>
      <rPr>
        <sz val="11"/>
        <rFont val="方正仿宋_GBK"/>
        <charset val="134"/>
      </rPr>
      <t>生产项目</t>
    </r>
  </si>
  <si>
    <r>
      <rPr>
        <sz val="11"/>
        <rFont val="方正仿宋_GBK"/>
        <charset val="134"/>
      </rPr>
      <t>种植业基地</t>
    </r>
  </si>
  <si>
    <r>
      <rPr>
        <sz val="14"/>
        <color theme="1"/>
        <rFont val="方正仿宋_GBK"/>
        <charset val="134"/>
      </rPr>
      <t>学校组</t>
    </r>
  </si>
  <si>
    <r>
      <t>建设一座丙类厂房，建筑面积</t>
    </r>
    <r>
      <rPr>
        <sz val="14"/>
        <color theme="1"/>
        <rFont val="Times New Roman"/>
        <charset val="134"/>
      </rPr>
      <t>541.44</t>
    </r>
    <r>
      <rPr>
        <sz val="14"/>
        <color theme="1"/>
        <rFont val="方正仿宋_GBK"/>
        <charset val="134"/>
      </rPr>
      <t>平方米。建筑高度</t>
    </r>
    <r>
      <rPr>
        <sz val="14"/>
        <color theme="1"/>
        <rFont val="Times New Roman"/>
        <charset val="134"/>
      </rPr>
      <t>8.63</t>
    </r>
    <r>
      <rPr>
        <sz val="14"/>
        <color theme="1"/>
        <rFont val="方正仿宋_GBK"/>
        <charset val="134"/>
      </rPr>
      <t>米。场地硬化平整面积</t>
    </r>
    <r>
      <rPr>
        <sz val="14"/>
        <color theme="1"/>
        <rFont val="Times New Roman"/>
        <charset val="134"/>
      </rPr>
      <t>1748</t>
    </r>
    <r>
      <rPr>
        <sz val="14"/>
        <color theme="1"/>
        <rFont val="方正仿宋_GBK"/>
        <charset val="134"/>
      </rPr>
      <t>平方米。拟购置生产线</t>
    </r>
    <r>
      <rPr>
        <sz val="14"/>
        <color theme="1"/>
        <rFont val="Times New Roman"/>
        <charset val="134"/>
      </rPr>
      <t>15P</t>
    </r>
    <r>
      <rPr>
        <sz val="14"/>
        <color theme="1"/>
        <rFont val="方正仿宋_GBK"/>
        <charset val="134"/>
      </rPr>
      <t>空气能烘干机</t>
    </r>
    <r>
      <rPr>
        <sz val="14"/>
        <color theme="1"/>
        <rFont val="Times New Roman"/>
        <charset val="134"/>
      </rPr>
      <t>2</t>
    </r>
    <r>
      <rPr>
        <sz val="14"/>
        <color theme="1"/>
        <rFont val="方正仿宋_GBK"/>
        <charset val="134"/>
      </rPr>
      <t>套</t>
    </r>
    <r>
      <rPr>
        <sz val="14"/>
        <color theme="1"/>
        <rFont val="Times New Roman"/>
        <charset val="134"/>
      </rPr>
      <t>”</t>
    </r>
    <r>
      <rPr>
        <sz val="14"/>
        <color theme="1"/>
        <rFont val="方正仿宋_GBK"/>
        <charset val="134"/>
      </rPr>
      <t>。</t>
    </r>
  </si>
  <si>
    <r>
      <t>公司</t>
    </r>
    <r>
      <rPr>
        <sz val="14"/>
        <color theme="1"/>
        <rFont val="Times New Roman"/>
        <charset val="134"/>
      </rPr>
      <t>+</t>
    </r>
    <r>
      <rPr>
        <sz val="14"/>
        <color theme="1"/>
        <rFont val="方正仿宋_GBK"/>
        <charset val="134"/>
      </rPr>
      <t>村集体联合运营，村集体公司和公司共同参与经营，分红采用利润分红，比例为</t>
    </r>
    <r>
      <rPr>
        <sz val="14"/>
        <color theme="1"/>
        <rFont val="Times New Roman"/>
        <charset val="134"/>
      </rPr>
      <t>6:4</t>
    </r>
    <r>
      <rPr>
        <sz val="14"/>
        <color theme="1"/>
        <rFont val="方正仿宋_GBK"/>
        <charset val="134"/>
      </rPr>
      <t>。按照利润分红按日均烘干</t>
    </r>
    <r>
      <rPr>
        <sz val="14"/>
        <color theme="1"/>
        <rFont val="Times New Roman"/>
        <charset val="134"/>
      </rPr>
      <t>4000</t>
    </r>
    <r>
      <rPr>
        <sz val="14"/>
        <color theme="1"/>
        <rFont val="方正仿宋_GBK"/>
        <charset val="134"/>
      </rPr>
      <t>斤芒果（成品芒果干出品率约</t>
    </r>
    <r>
      <rPr>
        <sz val="14"/>
        <color theme="1"/>
        <rFont val="Times New Roman"/>
        <charset val="134"/>
      </rPr>
      <t>30%</t>
    </r>
    <r>
      <rPr>
        <sz val="14"/>
        <color theme="1"/>
        <rFont val="方正仿宋_GBK"/>
        <charset val="134"/>
      </rPr>
      <t>，即日均产</t>
    </r>
    <r>
      <rPr>
        <sz val="14"/>
        <color theme="1"/>
        <rFont val="Times New Roman"/>
        <charset val="134"/>
      </rPr>
      <t>1200</t>
    </r>
    <r>
      <rPr>
        <sz val="14"/>
        <color theme="1"/>
        <rFont val="方正仿宋_GBK"/>
        <charset val="134"/>
      </rPr>
      <t>斤），年生产期按</t>
    </r>
    <r>
      <rPr>
        <sz val="14"/>
        <color theme="1"/>
        <rFont val="Times New Roman"/>
        <charset val="134"/>
      </rPr>
      <t>150</t>
    </r>
    <r>
      <rPr>
        <sz val="14"/>
        <color theme="1"/>
        <rFont val="方正仿宋_GBK"/>
        <charset val="134"/>
      </rPr>
      <t>天计算，年产能</t>
    </r>
    <r>
      <rPr>
        <sz val="14"/>
        <color theme="1"/>
        <rFont val="Times New Roman"/>
        <charset val="134"/>
      </rPr>
      <t>18</t>
    </r>
    <r>
      <rPr>
        <sz val="14"/>
        <color theme="1"/>
        <rFont val="方正仿宋_GBK"/>
        <charset val="134"/>
      </rPr>
      <t>万斤。以净利润</t>
    </r>
    <r>
      <rPr>
        <sz val="14"/>
        <color theme="1"/>
        <rFont val="Times New Roman"/>
        <charset val="134"/>
      </rPr>
      <t>10</t>
    </r>
    <r>
      <rPr>
        <sz val="14"/>
        <color theme="1"/>
        <rFont val="方正仿宋_GBK"/>
        <charset val="134"/>
      </rPr>
      <t>元</t>
    </r>
    <r>
      <rPr>
        <sz val="14"/>
        <color theme="1"/>
        <rFont val="Times New Roman"/>
        <charset val="134"/>
      </rPr>
      <t>/</t>
    </r>
    <r>
      <rPr>
        <sz val="14"/>
        <color theme="1"/>
        <rFont val="方正仿宋_GBK"/>
        <charset val="134"/>
      </rPr>
      <t>斤计算，年净利润可达</t>
    </r>
    <r>
      <rPr>
        <sz val="14"/>
        <color theme="1"/>
        <rFont val="Times New Roman"/>
        <charset val="134"/>
      </rPr>
      <t>180</t>
    </r>
    <r>
      <rPr>
        <sz val="14"/>
        <color theme="1"/>
        <rFont val="方正仿宋_GBK"/>
        <charset val="134"/>
      </rPr>
      <t>万元，核心加工成本占比极低，盈利稳定性强，投资回收期短。农户参与和利益连接机制：项目实施完成后，可以优先吸纳周边群众务工，增加收入，按照</t>
    </r>
    <r>
      <rPr>
        <sz val="14"/>
        <color theme="1"/>
        <rFont val="Times New Roman"/>
        <charset val="134"/>
      </rPr>
      <t>5</t>
    </r>
    <r>
      <rPr>
        <sz val="14"/>
        <color theme="1"/>
        <rFont val="方正仿宋_GBK"/>
        <charset val="134"/>
      </rPr>
      <t>个月计算，平均</t>
    </r>
    <r>
      <rPr>
        <sz val="14"/>
        <color theme="1"/>
        <rFont val="Times New Roman"/>
        <charset val="134"/>
      </rPr>
      <t>3000</t>
    </r>
    <r>
      <rPr>
        <sz val="14"/>
        <color theme="1"/>
        <rFont val="方正仿宋_GBK"/>
        <charset val="134"/>
      </rPr>
      <t>元</t>
    </r>
    <r>
      <rPr>
        <sz val="14"/>
        <color theme="1"/>
        <rFont val="Times New Roman"/>
        <charset val="134"/>
      </rPr>
      <t>/</t>
    </r>
    <r>
      <rPr>
        <sz val="14"/>
        <color theme="1"/>
        <rFont val="方正仿宋_GBK"/>
        <charset val="134"/>
      </rPr>
      <t>月。人，可使农户务工增收</t>
    </r>
    <r>
      <rPr>
        <sz val="14"/>
        <color theme="1"/>
        <rFont val="Times New Roman"/>
        <charset val="134"/>
      </rPr>
      <t>15000</t>
    </r>
    <r>
      <rPr>
        <sz val="14"/>
        <color theme="1"/>
        <rFont val="方正仿宋_GBK"/>
        <charset val="134"/>
      </rPr>
      <t>元</t>
    </r>
    <r>
      <rPr>
        <sz val="14"/>
        <color theme="1"/>
        <rFont val="Times New Roman"/>
        <charset val="134"/>
      </rPr>
      <t>/</t>
    </r>
    <r>
      <rPr>
        <sz val="14"/>
        <color theme="1"/>
        <rFont val="方正仿宋_GBK"/>
        <charset val="134"/>
      </rPr>
      <t>月。人。同时通过分红壮大集体经济。</t>
    </r>
  </si>
  <si>
    <r>
      <rPr>
        <sz val="20"/>
        <rFont val="方正仿宋_GBK"/>
        <charset val="134"/>
      </rPr>
      <t>金江镇</t>
    </r>
  </si>
  <si>
    <r>
      <rPr>
        <sz val="14"/>
        <rFont val="方正仿宋_GBK"/>
        <charset val="134"/>
      </rPr>
      <t>混撒拉砖厂至鱼塘村上淌皮村民小组野猫箐共富产业道路硬化项目</t>
    </r>
  </si>
  <si>
    <t>5300001362379457</t>
  </si>
  <si>
    <r>
      <rPr>
        <sz val="14"/>
        <rFont val="方正仿宋_GBK"/>
        <charset val="134"/>
      </rPr>
      <t>金江镇</t>
    </r>
  </si>
  <si>
    <r>
      <rPr>
        <sz val="14"/>
        <rFont val="方正仿宋_GBK"/>
        <charset val="134"/>
      </rPr>
      <t>鱼塘村</t>
    </r>
  </si>
  <si>
    <r>
      <rPr>
        <sz val="14"/>
        <rFont val="方正仿宋_GBK"/>
        <charset val="134"/>
      </rPr>
      <t>硬化产业发展道路</t>
    </r>
    <r>
      <rPr>
        <sz val="14"/>
        <rFont val="Times New Roman"/>
        <charset val="134"/>
      </rPr>
      <t>1.3</t>
    </r>
    <r>
      <rPr>
        <sz val="14"/>
        <rFont val="方正仿宋_GBK"/>
        <charset val="134"/>
      </rPr>
      <t>公里，路面宽度</t>
    </r>
    <r>
      <rPr>
        <sz val="14"/>
        <rFont val="Times New Roman"/>
        <charset val="134"/>
      </rPr>
      <t>3.5</t>
    </r>
    <r>
      <rPr>
        <sz val="14"/>
        <rFont val="方正仿宋_GBK"/>
        <charset val="134"/>
      </rPr>
      <t>米，路面结构层为：</t>
    </r>
    <r>
      <rPr>
        <sz val="14"/>
        <rFont val="Times New Roman"/>
        <charset val="134"/>
      </rPr>
      <t>18</t>
    </r>
    <r>
      <rPr>
        <sz val="14"/>
        <rFont val="方正仿宋_GBK"/>
        <charset val="134"/>
      </rPr>
      <t>厘米厚水泥混凝土面层，</t>
    </r>
    <r>
      <rPr>
        <sz val="14"/>
        <rFont val="Times New Roman"/>
        <charset val="134"/>
      </rPr>
      <t>20</t>
    </r>
    <r>
      <rPr>
        <sz val="14"/>
        <rFont val="方正仿宋_GBK"/>
        <charset val="134"/>
      </rPr>
      <t>厘米厚水泥稳定碎石基层，同步完善路基防护及排水设施，沿线每</t>
    </r>
    <r>
      <rPr>
        <sz val="14"/>
        <rFont val="Times New Roman"/>
        <charset val="134"/>
      </rPr>
      <t>300</t>
    </r>
    <r>
      <rPr>
        <sz val="14"/>
        <rFont val="方正仿宋_GBK"/>
        <charset val="134"/>
      </rPr>
      <t>米左右设置一处错车道。</t>
    </r>
  </si>
  <si>
    <r>
      <rPr>
        <sz val="14"/>
        <rFont val="方正仿宋_GBK"/>
        <charset val="134"/>
      </rPr>
      <t>聚焦基础设施补短板，强化产业配套支撑，累计硬化道：路</t>
    </r>
    <r>
      <rPr>
        <sz val="14"/>
        <rFont val="Times New Roman"/>
        <charset val="134"/>
      </rPr>
      <t>1.1</t>
    </r>
    <r>
      <rPr>
        <sz val="14"/>
        <rFont val="方正仿宋_GBK"/>
        <charset val="134"/>
      </rPr>
      <t>公里，解决村内道路泥泞、狭窄、排水不畅问题，直接改善巴关河组</t>
    </r>
    <r>
      <rPr>
        <sz val="14"/>
        <rFont val="Times New Roman"/>
        <charset val="134"/>
      </rPr>
      <t>10</t>
    </r>
    <r>
      <rPr>
        <sz val="14"/>
        <rFont val="方正仿宋_GBK"/>
        <charset val="134"/>
      </rPr>
      <t>户</t>
    </r>
    <r>
      <rPr>
        <sz val="14"/>
        <rFont val="Times New Roman"/>
        <charset val="134"/>
      </rPr>
      <t>28</t>
    </r>
    <r>
      <rPr>
        <sz val="14"/>
        <rFont val="方正仿宋_GBK"/>
        <charset val="134"/>
      </rPr>
      <t>人出行安全，道路的改善有效解决农产品运输难题和突破产业发展瓶颈，有效解决</t>
    </r>
    <r>
      <rPr>
        <sz val="14"/>
        <rFont val="Times New Roman"/>
        <charset val="134"/>
      </rPr>
      <t>500</t>
    </r>
    <r>
      <rPr>
        <sz val="14"/>
        <rFont val="方正仿宋_GBK"/>
        <charset val="134"/>
      </rPr>
      <t>亩芒果、年出栏</t>
    </r>
    <r>
      <rPr>
        <sz val="14"/>
        <rFont val="Times New Roman"/>
        <charset val="134"/>
      </rPr>
      <t>4000</t>
    </r>
    <r>
      <rPr>
        <sz val="14"/>
        <rFont val="方正仿宋_GBK"/>
        <charset val="134"/>
      </rPr>
      <t>头生猪运输，推动产业规模化发展。</t>
    </r>
  </si>
  <si>
    <t>否</t>
  </si>
  <si>
    <r>
      <rPr>
        <sz val="20"/>
        <rFont val="方正仿宋_GBK"/>
        <charset val="134"/>
      </rPr>
      <t>区农业农村局</t>
    </r>
  </si>
  <si>
    <r>
      <rPr>
        <sz val="14"/>
        <rFont val="方正仿宋_GBK"/>
        <charset val="134"/>
      </rPr>
      <t>项目管理费</t>
    </r>
  </si>
  <si>
    <t>5300001339138161</t>
  </si>
  <si>
    <r>
      <rPr>
        <sz val="14"/>
        <rFont val="方正仿宋_GBK"/>
        <charset val="134"/>
      </rPr>
      <t>各乡镇</t>
    </r>
  </si>
  <si>
    <t>用于年度衔接资金项目的设计、审查、评审、招标、监理、验收、公示公告、方案编制、项目档案管理、项目资产后续管理、巩固拓展脱贫攻坚成果同乡村振兴有效衔接工作等有关支出。</t>
  </si>
  <si>
    <r>
      <rPr>
        <sz val="14"/>
        <rFont val="方正仿宋_GBK"/>
        <charset val="134"/>
      </rPr>
      <t>对建设项目的设计、审查及监理费用进行支付，减轻乡镇负担。</t>
    </r>
  </si>
  <si>
    <r>
      <rPr>
        <sz val="14"/>
        <rFont val="方正仿宋_GBK"/>
        <charset val="134"/>
      </rPr>
      <t>贷款贴息</t>
    </r>
  </si>
  <si>
    <t>5300001339616293</t>
  </si>
  <si>
    <r>
      <rPr>
        <sz val="14"/>
        <rFont val="方正仿宋_GBK"/>
        <charset val="134"/>
      </rPr>
      <t>巩固三保障成果</t>
    </r>
  </si>
  <si>
    <r>
      <rPr>
        <sz val="14"/>
        <rFont val="方正仿宋_GBK"/>
        <charset val="134"/>
      </rPr>
      <t>金融保险配套项目</t>
    </r>
  </si>
  <si>
    <r>
      <rPr>
        <sz val="14"/>
        <rFont val="方正仿宋_GBK"/>
        <charset val="134"/>
      </rPr>
      <t>对脱贫户和监测户小额贷款进行贷款贴息。</t>
    </r>
  </si>
  <si>
    <r>
      <rPr>
        <sz val="14"/>
        <rFont val="方正仿宋_GBK"/>
        <charset val="134"/>
      </rPr>
      <t>对脱贫攻坚期和过渡期内脱贫户、监测对象小额贷款进行贴息。</t>
    </r>
  </si>
  <si>
    <r>
      <rPr>
        <sz val="14"/>
        <rFont val="方正仿宋_GBK"/>
        <charset val="134"/>
      </rPr>
      <t>雨露计划补助</t>
    </r>
  </si>
  <si>
    <t>5300001339399235</t>
  </si>
  <si>
    <r>
      <rPr>
        <sz val="14"/>
        <rFont val="方正仿宋_GBK"/>
        <charset val="134"/>
      </rPr>
      <t>教育</t>
    </r>
  </si>
  <si>
    <r>
      <rPr>
        <sz val="14"/>
        <rFont val="方正仿宋_GBK"/>
        <charset val="134"/>
      </rPr>
      <t>享受</t>
    </r>
    <r>
      <rPr>
        <sz val="14"/>
        <rFont val="Times New Roman"/>
        <charset val="134"/>
      </rPr>
      <t>“</t>
    </r>
    <r>
      <rPr>
        <sz val="14"/>
        <rFont val="方正仿宋_GBK"/>
        <charset val="134"/>
      </rPr>
      <t>雨露计划</t>
    </r>
    <r>
      <rPr>
        <sz val="14"/>
        <rFont val="Times New Roman"/>
        <charset val="134"/>
      </rPr>
      <t>”</t>
    </r>
    <r>
      <rPr>
        <sz val="14"/>
        <rFont val="方正仿宋_GBK"/>
        <charset val="134"/>
      </rPr>
      <t>职业教育补助</t>
    </r>
  </si>
  <si>
    <r>
      <rPr>
        <sz val="14"/>
        <rFont val="方正仿宋_GBK"/>
        <charset val="134"/>
      </rPr>
      <t>按</t>
    </r>
    <r>
      <rPr>
        <sz val="14"/>
        <rFont val="Times New Roman"/>
        <charset val="134"/>
      </rPr>
      <t>2025</t>
    </r>
    <r>
      <rPr>
        <sz val="14"/>
        <rFont val="方正仿宋_GBK"/>
        <charset val="134"/>
      </rPr>
      <t>年底国扶系统中有中职、中专、高职、大专在校学生</t>
    </r>
    <r>
      <rPr>
        <sz val="14"/>
        <rFont val="Times New Roman"/>
        <charset val="134"/>
      </rPr>
      <t>230</t>
    </r>
    <r>
      <rPr>
        <sz val="14"/>
        <rFont val="方正仿宋_GBK"/>
        <charset val="134"/>
      </rPr>
      <t>人。符合的建档立卡贫困学生每年补助</t>
    </r>
    <r>
      <rPr>
        <sz val="14"/>
        <rFont val="Times New Roman"/>
        <charset val="134"/>
      </rPr>
      <t>3000</t>
    </r>
    <r>
      <rPr>
        <sz val="14"/>
        <rFont val="方正仿宋_GBK"/>
        <charset val="134"/>
      </rPr>
      <t>元，分春、秋两季申报，</t>
    </r>
    <r>
      <rPr>
        <sz val="14"/>
        <rFont val="Times New Roman"/>
        <charset val="134"/>
      </rPr>
      <t>1500</t>
    </r>
    <r>
      <rPr>
        <sz val="14"/>
        <rFont val="方正仿宋_GBK"/>
        <charset val="134"/>
      </rPr>
      <t>元</t>
    </r>
    <r>
      <rPr>
        <sz val="14"/>
        <rFont val="Times New Roman"/>
        <charset val="134"/>
      </rPr>
      <t>/</t>
    </r>
    <r>
      <rPr>
        <sz val="14"/>
        <rFont val="方正仿宋_GBK"/>
        <charset val="134"/>
      </rPr>
      <t>学期</t>
    </r>
    <r>
      <rPr>
        <sz val="14"/>
        <rFont val="Times New Roman"/>
        <charset val="134"/>
      </rPr>
      <t>/</t>
    </r>
    <r>
      <rPr>
        <sz val="14"/>
        <rFont val="方正仿宋_GBK"/>
        <charset val="134"/>
      </rPr>
      <t>人。</t>
    </r>
  </si>
  <si>
    <r>
      <rPr>
        <sz val="14"/>
        <rFont val="方正仿宋_GBK"/>
        <charset val="134"/>
      </rPr>
      <t>保障</t>
    </r>
    <r>
      <rPr>
        <sz val="14"/>
        <rFont val="Times New Roman"/>
        <charset val="134"/>
      </rPr>
      <t>2025</t>
    </r>
    <r>
      <rPr>
        <sz val="14"/>
        <rFont val="方正仿宋_GBK"/>
        <charset val="134"/>
      </rPr>
      <t>年国扶系统中有中职、中专、高职、大专在校学生享受</t>
    </r>
    <r>
      <rPr>
        <sz val="14"/>
        <rFont val="Times New Roman"/>
        <charset val="134"/>
      </rPr>
      <t>“</t>
    </r>
    <r>
      <rPr>
        <sz val="14"/>
        <rFont val="方正仿宋_GBK"/>
        <charset val="134"/>
      </rPr>
      <t>雨露计划</t>
    </r>
    <r>
      <rPr>
        <sz val="14"/>
        <rFont val="Times New Roman"/>
        <charset val="134"/>
      </rPr>
      <t>”</t>
    </r>
    <r>
      <rPr>
        <sz val="14"/>
        <rFont val="方正仿宋_GBK"/>
        <charset val="134"/>
      </rPr>
      <t>。</t>
    </r>
  </si>
  <si>
    <r>
      <rPr>
        <sz val="14"/>
        <rFont val="方正仿宋_GBK"/>
        <charset val="134"/>
      </rPr>
      <t>务工补助</t>
    </r>
  </si>
  <si>
    <t>5300001339427919</t>
  </si>
  <si>
    <r>
      <rPr>
        <sz val="14"/>
        <rFont val="方正仿宋_GBK"/>
        <charset val="134"/>
      </rPr>
      <t>就业项目</t>
    </r>
  </si>
  <si>
    <r>
      <rPr>
        <sz val="14"/>
        <rFont val="方正仿宋_GBK"/>
        <charset val="134"/>
      </rPr>
      <t>交通费、劳务补助</t>
    </r>
  </si>
  <si>
    <r>
      <rPr>
        <sz val="14"/>
        <rFont val="方正仿宋_GBK"/>
        <charset val="134"/>
      </rPr>
      <t>对跨区域务工的脱贫劳动力和监测对象进行交通补助和综合补助</t>
    </r>
  </si>
  <si>
    <r>
      <rPr>
        <sz val="14"/>
        <rFont val="方正仿宋_GBK"/>
        <charset val="134"/>
      </rPr>
      <t>根据脱贫劳动力和监测对象务工的情况进行交通补助和综合补助，增加家庭收入。</t>
    </r>
  </si>
  <si>
    <r>
      <rPr>
        <sz val="14"/>
        <rFont val="方正仿宋_GBK"/>
        <charset val="134"/>
      </rPr>
      <t>监测对象公益性岗位补贴</t>
    </r>
  </si>
  <si>
    <t>5300001339433708</t>
  </si>
  <si>
    <r>
      <rPr>
        <sz val="14"/>
        <rFont val="方正仿宋_GBK"/>
        <charset val="134"/>
      </rPr>
      <t>公益性岗位</t>
    </r>
  </si>
  <si>
    <r>
      <rPr>
        <sz val="14"/>
        <rFont val="方正仿宋_GBK"/>
        <charset val="134"/>
      </rPr>
      <t>对监测对象的公益性岗位进行补贴</t>
    </r>
  </si>
  <si>
    <r>
      <rPr>
        <sz val="14"/>
        <rFont val="方正仿宋_GBK"/>
        <charset val="134"/>
      </rPr>
      <t>对监测对象的公益性岗位进行补贴，增加监测对象家庭收入。</t>
    </r>
  </si>
  <si>
    <r>
      <rPr>
        <sz val="14"/>
        <rFont val="方正仿宋_GBK"/>
        <charset val="134"/>
      </rPr>
      <t>晚熟芒果季项目</t>
    </r>
  </si>
  <si>
    <t>5300001339477140</t>
  </si>
  <si>
    <r>
      <rPr>
        <sz val="14"/>
        <rFont val="方正仿宋_GBK"/>
        <charset val="134"/>
      </rPr>
      <t>主导全区芒果产业品牌营销推广</t>
    </r>
  </si>
  <si>
    <r>
      <rPr>
        <sz val="14"/>
        <rFont val="方正仿宋_GBK"/>
        <charset val="134"/>
      </rPr>
      <t>提高仁和区芒果品牌知名度，促进芒果销售。</t>
    </r>
  </si>
  <si>
    <r>
      <rPr>
        <sz val="14"/>
        <rFont val="方正仿宋_GBK"/>
        <charset val="134"/>
      </rPr>
      <t>全区魔芋种植项目</t>
    </r>
  </si>
  <si>
    <t>5300001344068299</t>
  </si>
  <si>
    <r>
      <rPr>
        <sz val="14"/>
        <rFont val="方正仿宋_GBK"/>
        <charset val="134"/>
      </rPr>
      <t>全区</t>
    </r>
  </si>
  <si>
    <r>
      <rPr>
        <sz val="14"/>
        <rFont val="方正仿宋_GBK"/>
        <charset val="134"/>
      </rPr>
      <t>种植面积调整为</t>
    </r>
    <r>
      <rPr>
        <sz val="14"/>
        <rFont val="Times New Roman"/>
        <charset val="134"/>
      </rPr>
      <t>110</t>
    </r>
    <r>
      <rPr>
        <sz val="14"/>
        <rFont val="方正仿宋_GBK"/>
        <charset val="134"/>
      </rPr>
      <t>亩，补助标准调整为</t>
    </r>
    <r>
      <rPr>
        <sz val="14"/>
        <rFont val="Times New Roman"/>
        <charset val="134"/>
      </rPr>
      <t>2727.27</t>
    </r>
    <r>
      <rPr>
        <sz val="14"/>
        <rFont val="方正仿宋_GBK"/>
        <charset val="134"/>
      </rPr>
      <t>元</t>
    </r>
    <r>
      <rPr>
        <sz val="14"/>
        <rFont val="Times New Roman"/>
        <charset val="134"/>
      </rPr>
      <t>/</t>
    </r>
    <r>
      <rPr>
        <sz val="14"/>
        <rFont val="方正仿宋_GBK"/>
        <charset val="134"/>
      </rPr>
      <t>亩，资金主要用于补助魔芋种子采购</t>
    </r>
  </si>
  <si>
    <r>
      <rPr>
        <sz val="14"/>
        <rFont val="方正仿宋_GBK"/>
        <charset val="134"/>
      </rPr>
      <t>示范推广魔芋产业。</t>
    </r>
  </si>
  <si>
    <r>
      <rPr>
        <sz val="14"/>
        <rFont val="方正仿宋_GBK"/>
        <charset val="134"/>
      </rPr>
      <t>农业现代化装备推广项目</t>
    </r>
  </si>
  <si>
    <t>5300001339546908</t>
  </si>
  <si>
    <r>
      <rPr>
        <sz val="14"/>
        <rFont val="方正仿宋_GBK"/>
        <charset val="134"/>
      </rPr>
      <t>无人机飞防植保推广、基地机械化推广</t>
    </r>
  </si>
  <si>
    <r>
      <rPr>
        <sz val="14"/>
        <rFont val="方正仿宋_GBK"/>
        <charset val="134"/>
      </rPr>
      <t>推广植保无人机统防统治，推广使用现代化农业机械。</t>
    </r>
  </si>
  <si>
    <r>
      <rPr>
        <sz val="14"/>
        <rFont val="方正仿宋_GBK"/>
        <charset val="134"/>
      </rPr>
      <t>到户产业奖补及人居环境整治项目</t>
    </r>
  </si>
  <si>
    <t>5300001344886315</t>
  </si>
  <si>
    <r>
      <rPr>
        <sz val="14"/>
        <rFont val="方正仿宋_GBK"/>
        <charset val="134"/>
      </rPr>
      <t>高质量庭院经济</t>
    </r>
  </si>
  <si>
    <t>庭院特色种养殖</t>
  </si>
  <si>
    <r>
      <rPr>
        <sz val="14"/>
        <rFont val="方正仿宋_GBK"/>
        <charset val="134"/>
      </rPr>
      <t>对全区各乡镇脱贫户和监测户开展产业补短项目建设</t>
    </r>
  </si>
  <si>
    <r>
      <rPr>
        <sz val="14"/>
        <rFont val="方正仿宋_GBK"/>
        <charset val="134"/>
      </rPr>
      <t>促进脱贫户和监测户产业发展，增加家庭收入</t>
    </r>
  </si>
  <si>
    <r>
      <rPr>
        <sz val="14"/>
        <rFont val="方正仿宋_GBK"/>
        <charset val="134"/>
      </rPr>
      <t>仁和区畜牧产业提质增效</t>
    </r>
  </si>
  <si>
    <t>5300001355528177</t>
  </si>
  <si>
    <r>
      <rPr>
        <sz val="14"/>
        <rFont val="方正仿宋_GBK"/>
        <charset val="134"/>
      </rPr>
      <t>仁和区</t>
    </r>
  </si>
  <si>
    <r>
      <rPr>
        <sz val="14"/>
        <rFont val="方正仿宋_GBK"/>
        <charset val="134"/>
      </rPr>
      <t>用于辖区生猪、肉羊规模养殖场稳产增产补助。</t>
    </r>
  </si>
  <si>
    <r>
      <rPr>
        <sz val="14"/>
        <rFont val="方正仿宋_GBK"/>
        <charset val="134"/>
      </rPr>
      <t>持续巩固辖区生猪、肉羊稳产保供成果，助力畜牧产业规模化、标准化、提质化发展，圆满完成年度畜牧产业发展目标任务</t>
    </r>
  </si>
  <si>
    <r>
      <rPr>
        <sz val="14"/>
        <rFont val="Times New Roman"/>
        <charset val="134"/>
      </rPr>
      <t>2025</t>
    </r>
    <r>
      <rPr>
        <sz val="14"/>
        <rFont val="方正仿宋_GBK"/>
        <charset val="134"/>
      </rPr>
      <t>年仁和区芒果产业千亿级优势特色农业产业培育续建项目</t>
    </r>
  </si>
  <si>
    <t>5300001339609739</t>
  </si>
  <si>
    <r>
      <rPr>
        <sz val="11"/>
        <rFont val="方正仿宋_GBK"/>
        <charset val="134"/>
      </rPr>
      <t>其他方面</t>
    </r>
  </si>
  <si>
    <r>
      <rPr>
        <sz val="11"/>
        <rFont val="方正仿宋_GBK"/>
        <charset val="134"/>
      </rPr>
      <t>其他</t>
    </r>
  </si>
  <si>
    <r>
      <rPr>
        <sz val="14"/>
        <rFont val="方正仿宋_GBK"/>
        <charset val="134"/>
      </rPr>
      <t>大龙潭乡、啊喇乡、中坝乡、攀枝花市创客农业有限公司、喜果农业有限公司</t>
    </r>
  </si>
  <si>
    <r>
      <rPr>
        <sz val="14"/>
        <rFont val="方正仿宋_GBK"/>
        <charset val="134"/>
      </rPr>
      <t>混撒拉村、官房村、学房村、大纸房村、中坝乡、全区</t>
    </r>
  </si>
  <si>
    <r>
      <rPr>
        <sz val="14"/>
        <rFont val="Times New Roman"/>
        <charset val="134"/>
      </rPr>
      <t>1.</t>
    </r>
    <r>
      <rPr>
        <sz val="14"/>
        <rFont val="方正仿宋_GBK"/>
        <charset val="134"/>
      </rPr>
      <t>在大龙潭乡、啊喇乡、中坝乡实施高效节水示范基地建设项目</t>
    </r>
    <r>
      <rPr>
        <sz val="14"/>
        <rFont val="Times New Roman"/>
        <charset val="134"/>
      </rPr>
      <t>3000</t>
    </r>
    <r>
      <rPr>
        <sz val="14"/>
        <rFont val="方正仿宋_GBK"/>
        <charset val="134"/>
      </rPr>
      <t>亩。其中大龙潭乡混撒拉村</t>
    </r>
    <r>
      <rPr>
        <sz val="14"/>
        <rFont val="Times New Roman"/>
        <charset val="134"/>
      </rPr>
      <t>1000</t>
    </r>
    <r>
      <rPr>
        <sz val="14"/>
        <rFont val="方正仿宋_GBK"/>
        <charset val="134"/>
      </rPr>
      <t>亩、啊喇乡官房村</t>
    </r>
    <r>
      <rPr>
        <sz val="14"/>
        <rFont val="Times New Roman"/>
        <charset val="134"/>
      </rPr>
      <t>1300</t>
    </r>
    <r>
      <rPr>
        <sz val="14"/>
        <rFont val="方正仿宋_GBK"/>
        <charset val="134"/>
      </rPr>
      <t>亩、中坝乡学房村</t>
    </r>
    <r>
      <rPr>
        <sz val="14"/>
        <rFont val="Times New Roman"/>
        <charset val="134"/>
      </rPr>
      <t>400</t>
    </r>
    <r>
      <rPr>
        <sz val="14"/>
        <rFont val="方正仿宋_GBK"/>
        <charset val="134"/>
      </rPr>
      <t>亩、大纸房村</t>
    </r>
    <r>
      <rPr>
        <sz val="14"/>
        <rFont val="Times New Roman"/>
        <charset val="134"/>
      </rPr>
      <t>300</t>
    </r>
    <r>
      <rPr>
        <sz val="14"/>
        <rFont val="方正仿宋_GBK"/>
        <charset val="134"/>
      </rPr>
      <t>亩。</t>
    </r>
    <r>
      <rPr>
        <sz val="14"/>
        <rFont val="Times New Roman"/>
        <charset val="134"/>
      </rPr>
      <t>2.</t>
    </r>
    <r>
      <rPr>
        <sz val="14"/>
        <rFont val="方正仿宋_GBK"/>
        <charset val="134"/>
      </rPr>
      <t>新建</t>
    </r>
    <r>
      <rPr>
        <sz val="14"/>
        <rFont val="Times New Roman"/>
        <charset val="134"/>
      </rPr>
      <t>2000</t>
    </r>
    <r>
      <rPr>
        <sz val="14"/>
        <rFont val="方正仿宋_GBK"/>
        <charset val="134"/>
      </rPr>
      <t>㎡深加工厂房、车间，配套</t>
    </r>
    <r>
      <rPr>
        <sz val="14"/>
        <rFont val="Times New Roman"/>
        <charset val="134"/>
      </rPr>
      <t>250</t>
    </r>
    <r>
      <rPr>
        <sz val="14"/>
        <rFont val="方正仿宋_GBK"/>
        <charset val="134"/>
      </rPr>
      <t>㎡生产用房、展示厅及附属用房；新建购置果浆、果汁、果酱生产线一条，日处理能力达</t>
    </r>
    <r>
      <rPr>
        <sz val="14"/>
        <rFont val="Times New Roman"/>
        <charset val="134"/>
      </rPr>
      <t>40</t>
    </r>
    <r>
      <rPr>
        <sz val="14"/>
        <rFont val="方正仿宋_GBK"/>
        <charset val="134"/>
      </rPr>
      <t>吨，配套车间清风系统和车间灭菌设备；开展三体系质量管理体系认证；配套环保污水处理设备，开展环评；购置起重设备，配套完善相关设施设备。</t>
    </r>
    <r>
      <rPr>
        <sz val="14"/>
        <rFont val="Times New Roman"/>
        <charset val="134"/>
      </rPr>
      <t>3.</t>
    </r>
    <r>
      <rPr>
        <sz val="14"/>
        <rFont val="方正仿宋_GBK"/>
        <charset val="134"/>
      </rPr>
      <t>以喜果农业有限公司牵头组建仁和区水果销售联合体，通过规范包装、统一品牌、统一标识进行特色水果宣传推广，组织芒果出口；支持组织仁和区内企业、农民合作社等新型经营主体参加国际国内各类会展和主体营销活动，依托全市</t>
    </r>
    <r>
      <rPr>
        <sz val="14"/>
        <rFont val="Times New Roman"/>
        <charset val="134"/>
      </rPr>
      <t>“</t>
    </r>
    <r>
      <rPr>
        <sz val="14"/>
        <rFont val="方正仿宋_GBK"/>
        <charset val="134"/>
      </rPr>
      <t>攀果</t>
    </r>
    <r>
      <rPr>
        <sz val="14"/>
        <rFont val="Times New Roman"/>
        <charset val="134"/>
      </rPr>
      <t>”</t>
    </r>
    <r>
      <rPr>
        <sz val="14"/>
        <rFont val="方正仿宋_GBK"/>
        <charset val="134"/>
      </rPr>
      <t>区域公共品牌，利用好各类节会、活动，依托主流媒体和新媒体、交通枢纽及各销售点，在线上线下进行广告投放，利用网购节、自媒体宣传、品牌</t>
    </r>
    <r>
      <rPr>
        <sz val="14"/>
        <rFont val="Times New Roman"/>
        <charset val="134"/>
      </rPr>
      <t>IP</t>
    </r>
    <r>
      <rPr>
        <sz val="14"/>
        <rFont val="方正仿宋_GBK"/>
        <charset val="134"/>
      </rPr>
      <t>周边文创产品开发制作等提高品牌知名度和美誉度。</t>
    </r>
  </si>
  <si>
    <r>
      <rPr>
        <sz val="14"/>
        <rFont val="方正仿宋_GBK"/>
        <charset val="134"/>
      </rPr>
      <t>新型经营主体攀枝花市创客农业有限公司进行项目建设，对形成的资产严格落实衔接资金帮扶资产管理要求，与项目所在村签订合作协议，采取固定分红方式，从项目建成通过区级验收之日起，按照财政补助资金的</t>
    </r>
    <r>
      <rPr>
        <sz val="14"/>
        <rFont val="Times New Roman"/>
        <charset val="134"/>
      </rPr>
      <t>0.5%</t>
    </r>
    <r>
      <rPr>
        <sz val="14"/>
        <rFont val="方正仿宋_GBK"/>
        <charset val="134"/>
      </rPr>
      <t>，连续</t>
    </r>
    <r>
      <rPr>
        <sz val="14"/>
        <rFont val="Times New Roman"/>
        <charset val="134"/>
      </rPr>
      <t>5</t>
    </r>
    <r>
      <rPr>
        <sz val="14"/>
        <rFont val="方正仿宋_GBK"/>
        <charset val="134"/>
      </rPr>
      <t>年给予当地村集体经济组织固定收益分红支持村集体经济发展壮大。</t>
    </r>
  </si>
  <si>
    <r>
      <rPr>
        <sz val="20"/>
        <rFont val="方正仿宋_GBK"/>
        <charset val="134"/>
      </rPr>
      <t>区人社局</t>
    </r>
  </si>
  <si>
    <r>
      <rPr>
        <sz val="14"/>
        <rFont val="方正仿宋_GBK"/>
        <charset val="134"/>
      </rPr>
      <t>保障类项目</t>
    </r>
  </si>
  <si>
    <t>5300001336494551</t>
  </si>
  <si>
    <r>
      <rPr>
        <sz val="14"/>
        <rFont val="方正仿宋_GBK"/>
        <charset val="134"/>
      </rPr>
      <t>综合保障</t>
    </r>
  </si>
  <si>
    <r>
      <rPr>
        <sz val="14"/>
        <rFont val="方正仿宋_GBK"/>
        <charset val="134"/>
      </rPr>
      <t>参加城乡居民基本养老保险</t>
    </r>
  </si>
  <si>
    <r>
      <rPr>
        <sz val="14"/>
        <rFont val="方正仿宋_GBK"/>
        <charset val="134"/>
      </rPr>
      <t>区人社局</t>
    </r>
  </si>
  <si>
    <r>
      <rPr>
        <sz val="14"/>
        <rFont val="方正仿宋_GBK"/>
        <charset val="134"/>
      </rPr>
      <t>用于统筹购买监测对象养老保险。</t>
    </r>
  </si>
  <si>
    <r>
      <rPr>
        <sz val="14"/>
        <rFont val="方正仿宋_GBK"/>
        <charset val="134"/>
      </rPr>
      <t>提升监测对象社会养老保障。</t>
    </r>
  </si>
  <si>
    <r>
      <rPr>
        <sz val="20"/>
        <rFont val="方正仿宋_GBK"/>
        <charset val="134"/>
      </rPr>
      <t>区民宗局</t>
    </r>
  </si>
  <si>
    <r>
      <rPr>
        <sz val="14"/>
        <rFont val="方正仿宋_GBK"/>
        <charset val="134"/>
      </rPr>
      <t>仁和区苴却砚文化挖掘技艺提升对外交流展示融合创新发展项目</t>
    </r>
  </si>
  <si>
    <t>5300001356612420</t>
  </si>
  <si>
    <r>
      <rPr>
        <sz val="14"/>
        <rFont val="方正仿宋_GBK"/>
        <charset val="134"/>
      </rPr>
      <t>少数民族资金项目</t>
    </r>
  </si>
  <si>
    <r>
      <rPr>
        <sz val="14"/>
        <rFont val="方正仿宋_GBK"/>
        <charset val="134"/>
      </rPr>
      <t>区民宗局</t>
    </r>
  </si>
  <si>
    <r>
      <rPr>
        <sz val="14"/>
        <rFont val="Times New Roman"/>
        <charset val="134"/>
      </rPr>
      <t>1.</t>
    </r>
    <r>
      <rPr>
        <sz val="14"/>
        <rFont val="方正仿宋_GBK"/>
        <charset val="134"/>
      </rPr>
      <t>开展民族手工艺普查与编撰读本；</t>
    </r>
    <r>
      <rPr>
        <sz val="14"/>
        <rFont val="Times New Roman"/>
        <charset val="134"/>
      </rPr>
      <t>2.</t>
    </r>
    <r>
      <rPr>
        <sz val="14"/>
        <rFont val="方正仿宋_GBK"/>
        <charset val="134"/>
      </rPr>
      <t>推进民族手工艺产品现代化创新研发；</t>
    </r>
    <r>
      <rPr>
        <sz val="14"/>
        <rFont val="Times New Roman"/>
        <charset val="134"/>
      </rPr>
      <t>3.</t>
    </r>
    <r>
      <rPr>
        <sz val="14"/>
        <rFont val="方正仿宋_GBK"/>
        <charset val="134"/>
      </rPr>
      <t>数字化赋能手工业融合创新发展。</t>
    </r>
  </si>
  <si>
    <r>
      <rPr>
        <sz val="14"/>
        <rFont val="方正仿宋_GBK"/>
        <charset val="134"/>
      </rPr>
      <t>本项目的实施，有利于弘扬中华砚文化，传承民间手工技艺，打造地方民族特色文化名片。以砚为本，把砚雕手艺人紧密团结到一起，团结奋进，齐心协力，共同把苴却砚非遗文化传承事业和带动宣传家乡苴却砚文化发展事业提质增效。努力让苴却砚成为攀枝花一张响亮的城市文化名片，带动更多的青年加入技艺传承的队伍中来，让更多的手工艺人创业致富，让苴却砚技艺薪火传承，共筑民族工艺传承梦，不断提高民族手工业者融入全国统一市场的能力，实现文化效益与经济效益双赢，铸牢中华民族共同体意识。</t>
    </r>
  </si>
  <si>
    <r>
      <rPr>
        <sz val="14"/>
        <rFont val="方正仿宋_GBK"/>
        <charset val="134"/>
      </rPr>
      <t>攀枝花仁和区共同现代化试点项目</t>
    </r>
  </si>
  <si>
    <t>5300001356603716</t>
  </si>
  <si>
    <r>
      <rPr>
        <sz val="14"/>
        <rFont val="方正仿宋_GBK"/>
        <charset val="134"/>
      </rPr>
      <t>校地协同构建现代化评价指标体系、铸牢中华民族共同体意识阵地建设、全域推进互嵌式社区建设、精准培育</t>
    </r>
    <r>
      <rPr>
        <sz val="14"/>
        <rFont val="Times New Roman"/>
        <charset val="134"/>
      </rPr>
      <t>1—2</t>
    </r>
    <r>
      <rPr>
        <sz val="14"/>
        <rFont val="方正仿宋_GBK"/>
        <charset val="134"/>
      </rPr>
      <t>个民族优特小微产业，形成</t>
    </r>
    <r>
      <rPr>
        <sz val="14"/>
        <rFont val="Times New Roman"/>
        <charset val="134"/>
      </rPr>
      <t>“</t>
    </r>
    <r>
      <rPr>
        <sz val="14"/>
        <rFont val="方正仿宋_GBK"/>
        <charset val="134"/>
      </rPr>
      <t>指标引路、社区融心、产业造血</t>
    </r>
    <r>
      <rPr>
        <sz val="14"/>
        <rFont val="Times New Roman"/>
        <charset val="134"/>
      </rPr>
      <t>”</t>
    </r>
    <r>
      <rPr>
        <sz val="14"/>
        <rFont val="方正仿宋_GBK"/>
        <charset val="134"/>
      </rPr>
      <t>三位一体的民族地区现代化发展新模式。</t>
    </r>
  </si>
  <si>
    <r>
      <rPr>
        <sz val="14"/>
        <rFont val="方正仿宋_GBK"/>
        <charset val="134"/>
      </rPr>
      <t>（一）制度目标。联合高校编制一套民族地区共同现代化的综合评价指标体系，形成标准化评估工具，可供同类地区参考使用。</t>
    </r>
    <r>
      <rPr>
        <sz val="14"/>
        <rFont val="Times New Roman"/>
        <charset val="134"/>
      </rPr>
      <t xml:space="preserve"> </t>
    </r>
    <r>
      <rPr>
        <sz val="14"/>
        <rFont val="方正仿宋_GBK"/>
        <charset val="134"/>
      </rPr>
      <t>（二）治理目标。建</t>
    </r>
    <r>
      <rPr>
        <sz val="14"/>
        <rFont val="Times New Roman"/>
        <charset val="134"/>
      </rPr>
      <t>1</t>
    </r>
    <r>
      <rPr>
        <sz val="14"/>
        <rFont val="方正仿宋_GBK"/>
        <charset val="134"/>
      </rPr>
      <t>个互嵌示范社区，公共服务均等化、民族交往常态化、基层治理精细化水平显著提升。</t>
    </r>
    <r>
      <rPr>
        <sz val="14"/>
        <rFont val="Times New Roman"/>
        <charset val="134"/>
      </rPr>
      <t xml:space="preserve"> </t>
    </r>
    <r>
      <rPr>
        <sz val="14"/>
        <rFont val="方正仿宋_GBK"/>
        <charset val="134"/>
      </rPr>
      <t>（三）经济目标。选择</t>
    </r>
    <r>
      <rPr>
        <sz val="14"/>
        <rFont val="Times New Roman"/>
        <charset val="134"/>
      </rPr>
      <t>1—2</t>
    </r>
    <r>
      <rPr>
        <sz val="14"/>
        <rFont val="方正仿宋_GBK"/>
        <charset val="134"/>
      </rPr>
      <t>个适合民族地区土壤、气候、海拔的优特品种试种，试种成功后逐步扩大种植规模，增加群众收入渠道，完善产业链，带动各族群众稳定增收、壮大村集体经济。</t>
    </r>
    <r>
      <rPr>
        <sz val="14"/>
        <rFont val="Times New Roman"/>
        <charset val="134"/>
      </rPr>
      <t xml:space="preserve"> </t>
    </r>
    <r>
      <rPr>
        <sz val="14"/>
        <rFont val="方正仿宋_GBK"/>
        <charset val="134"/>
      </rPr>
      <t>（四）示范目标。试点周期内形成完整工作台账、实践案例、成果报告，打造民族地区共同现代化可复制试点样板。</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</si>
</sst>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_);[Red]\(0.00\)"/>
    <numFmt numFmtId="179" formatCode="0_);[Red]\(0\)"/>
  </numFmts>
  <fonts count="54">
    <font>
      <sz val="11"/>
      <color theme="1"/>
      <name val="宋体"/>
      <charset val="134"/>
      <scheme val="minor"/>
    </font>
    <font>
      <sz val="12"/>
      <name val="宋体"/>
      <charset val="134"/>
    </font>
    <font>
      <b/>
      <sz val="12"/>
      <name val="黑体"/>
      <charset val="134"/>
    </font>
    <font>
      <b/>
      <sz val="12"/>
      <name val="宋体"/>
      <charset val="134"/>
    </font>
    <font>
      <sz val="15"/>
      <name val="宋体"/>
      <charset val="134"/>
      <scheme val="minor"/>
    </font>
    <font>
      <sz val="12"/>
      <name val="Times New Roman"/>
      <charset val="134"/>
    </font>
    <font>
      <sz val="36"/>
      <name val="方正小标宋简体"/>
      <charset val="134"/>
    </font>
    <font>
      <b/>
      <sz val="16"/>
      <name val="黑体"/>
      <charset val="134"/>
    </font>
    <font>
      <b/>
      <sz val="20"/>
      <name val="宋体"/>
      <charset val="134"/>
    </font>
    <font>
      <sz val="14"/>
      <name val="Times New Roman"/>
      <charset val="134"/>
    </font>
    <font>
      <sz val="14"/>
      <color theme="1"/>
      <name val="Times New Roman"/>
      <charset val="134"/>
    </font>
    <font>
      <sz val="20"/>
      <name val="Times New Roman"/>
      <charset val="134"/>
    </font>
    <font>
      <sz val="20"/>
      <color theme="1"/>
      <name val="Times New Roman"/>
      <charset val="134"/>
    </font>
    <font>
      <sz val="14"/>
      <name val="宋体"/>
      <charset val="134"/>
    </font>
    <font>
      <sz val="14"/>
      <color theme="1"/>
      <name val="宋体"/>
      <charset val="134"/>
    </font>
    <font>
      <sz val="36"/>
      <name val="Times New Roman"/>
      <charset val="134"/>
    </font>
    <font>
      <b/>
      <sz val="16"/>
      <name val="Times New Roman"/>
      <charset val="134"/>
    </font>
    <font>
      <sz val="16"/>
      <name val="Times New Roman"/>
      <charset val="134"/>
    </font>
    <font>
      <b/>
      <sz val="12"/>
      <name val="Times New Roman"/>
      <charset val="134"/>
    </font>
    <font>
      <sz val="14"/>
      <color theme="1"/>
      <name val="方正仿宋_GBK"/>
      <charset val="134"/>
    </font>
    <font>
      <sz val="15"/>
      <name val="Times New Roman"/>
      <charset val="134"/>
    </font>
    <font>
      <sz val="15"/>
      <color theme="1"/>
      <name val="Times New Roman"/>
      <charset val="134"/>
    </font>
    <font>
      <sz val="11"/>
      <color theme="1"/>
      <name val="Times New Roman"/>
      <charset val="134"/>
    </font>
    <font>
      <sz val="14"/>
      <name val="方正仿宋_GBK"/>
      <charset val="134"/>
    </font>
    <font>
      <sz val="11"/>
      <name val="Times New Roman"/>
      <charset val="134"/>
    </font>
    <font>
      <sz val="14"/>
      <name val="宋体"/>
      <charset val="134"/>
      <scheme val="minor"/>
    </font>
    <font>
      <sz val="16"/>
      <color theme="1"/>
      <name val="Times New Roman"/>
      <charset val="134"/>
    </font>
    <font>
      <sz val="14"/>
      <color theme="1"/>
      <name val="宋体"/>
      <charset val="134"/>
      <scheme val="minor"/>
    </font>
    <font>
      <sz val="14"/>
      <color rgb="FF000000"/>
      <name val="Times New Roman"/>
      <charset val="134"/>
    </font>
    <font>
      <sz val="14"/>
      <color rgb="FF000000"/>
      <name val="宋体"/>
      <charset val="134"/>
      <scheme val="minor"/>
    </font>
    <font>
      <sz val="14"/>
      <color theme="1"/>
      <name val="方正仿宋_GB2312"/>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name val="方正仿宋_GBK"/>
      <charset val="134"/>
    </font>
    <font>
      <sz val="11"/>
      <name val="方正仿宋_GBK"/>
      <charset val="134"/>
    </font>
    <font>
      <sz val="20"/>
      <color theme="1"/>
      <name val="方正仿宋_GBK"/>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3" borderId="11"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2" applyNumberFormat="0" applyFill="0" applyAlignment="0" applyProtection="0">
      <alignment vertical="center"/>
    </xf>
    <xf numFmtId="0" fontId="38" fillId="0" borderId="12" applyNumberFormat="0" applyFill="0" applyAlignment="0" applyProtection="0">
      <alignment vertical="center"/>
    </xf>
    <xf numFmtId="0" fontId="39" fillId="0" borderId="13" applyNumberFormat="0" applyFill="0" applyAlignment="0" applyProtection="0">
      <alignment vertical="center"/>
    </xf>
    <xf numFmtId="0" fontId="39" fillId="0" borderId="0" applyNumberFormat="0" applyFill="0" applyBorder="0" applyAlignment="0" applyProtection="0">
      <alignment vertical="center"/>
    </xf>
    <xf numFmtId="0" fontId="40" fillId="4" borderId="14" applyNumberFormat="0" applyAlignment="0" applyProtection="0">
      <alignment vertical="center"/>
    </xf>
    <xf numFmtId="0" fontId="41" fillId="5" borderId="15" applyNumberFormat="0" applyAlignment="0" applyProtection="0">
      <alignment vertical="center"/>
    </xf>
    <xf numFmtId="0" fontId="42" fillId="5" borderId="14" applyNumberFormat="0" applyAlignment="0" applyProtection="0">
      <alignment vertical="center"/>
    </xf>
    <xf numFmtId="0" fontId="43" fillId="6" borderId="16" applyNumberFormat="0" applyAlignment="0" applyProtection="0">
      <alignment vertical="center"/>
    </xf>
    <xf numFmtId="0" fontId="44" fillId="0" borderId="17" applyNumberFormat="0" applyFill="0" applyAlignment="0" applyProtection="0">
      <alignment vertical="center"/>
    </xf>
    <xf numFmtId="0" fontId="45" fillId="0" borderId="18" applyNumberFormat="0" applyFill="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0"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1" fillId="0" borderId="0">
      <alignment vertical="center"/>
    </xf>
  </cellStyleXfs>
  <cellXfs count="12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0" fillId="0" borderId="0" xfId="0" applyFill="1">
      <alignment vertical="center"/>
    </xf>
    <xf numFmtId="0" fontId="1" fillId="0" borderId="0" xfId="0" applyFont="1" applyFill="1" applyAlignment="1">
      <alignment vertical="center" wrapText="1"/>
    </xf>
    <xf numFmtId="0" fontId="1" fillId="0" borderId="0" xfId="0" applyFont="1" applyFill="1" applyBorder="1" applyAlignment="1">
      <alignment horizontal="justify" vertical="center" wrapText="1"/>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176" fontId="5" fillId="0" borderId="0"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177" fontId="10" fillId="0" borderId="1" xfId="0" applyNumberFormat="1" applyFont="1" applyFill="1" applyBorder="1" applyAlignment="1">
      <alignment horizontal="left" vertical="center" wrapText="1"/>
    </xf>
    <xf numFmtId="177" fontId="10"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177" fontId="10" fillId="0" borderId="1" xfId="0" applyNumberFormat="1" applyFont="1" applyFill="1" applyBorder="1" applyAlignment="1">
      <alignment horizontal="justify"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9" fillId="0" borderId="0" xfId="0" applyFont="1" applyFill="1" applyBorder="1" applyAlignment="1">
      <alignment vertical="center" wrapText="1"/>
    </xf>
    <xf numFmtId="0" fontId="9" fillId="0" borderId="1" xfId="0" applyFont="1" applyFill="1" applyBorder="1" applyAlignment="1">
      <alignment horizontal="left" vertical="center" wrapText="1"/>
    </xf>
    <xf numFmtId="177" fontId="12" fillId="0" borderId="2" xfId="0" applyNumberFormat="1" applyFont="1" applyFill="1" applyBorder="1" applyAlignment="1">
      <alignment horizontal="center" vertical="center" wrapText="1"/>
    </xf>
    <xf numFmtId="177" fontId="12" fillId="0" borderId="3" xfId="0" applyNumberFormat="1" applyFont="1" applyFill="1" applyBorder="1" applyAlignment="1">
      <alignment horizontal="center" vertical="center" wrapText="1"/>
    </xf>
    <xf numFmtId="177" fontId="9" fillId="0" borderId="1" xfId="0" applyNumberFormat="1" applyFont="1" applyFill="1" applyBorder="1" applyAlignment="1">
      <alignment horizontal="left" vertical="center" wrapText="1"/>
    </xf>
    <xf numFmtId="177" fontId="9" fillId="0" borderId="1"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5"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176" fontId="15" fillId="0" borderId="0" xfId="0" applyNumberFormat="1" applyFont="1" applyFill="1" applyAlignment="1">
      <alignment horizontal="center" vertical="center" wrapText="1"/>
    </xf>
    <xf numFmtId="0" fontId="7" fillId="0" borderId="6" xfId="0" applyFont="1" applyFill="1" applyBorder="1" applyAlignment="1">
      <alignment horizontal="justify"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0" fontId="8"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176" fontId="10" fillId="0" borderId="1" xfId="0" applyNumberFormat="1" applyFont="1" applyFill="1" applyBorder="1" applyAlignment="1">
      <alignment horizontal="center" vertical="center" wrapText="1"/>
    </xf>
    <xf numFmtId="0" fontId="19" fillId="0" borderId="1"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20" fillId="0" borderId="1" xfId="0" applyFont="1" applyFill="1" applyBorder="1" applyAlignment="1">
      <alignment horizontal="center" vertical="center" wrapText="1"/>
    </xf>
    <xf numFmtId="177" fontId="21" fillId="0" borderId="1" xfId="0" applyNumberFormat="1" applyFont="1" applyFill="1" applyBorder="1" applyAlignment="1">
      <alignment horizontal="center" vertical="center" wrapText="1"/>
    </xf>
    <xf numFmtId="176" fontId="21" fillId="0" borderId="1" xfId="0" applyNumberFormat="1" applyFont="1" applyFill="1" applyBorder="1" applyAlignment="1">
      <alignment horizontal="center" vertical="center" wrapText="1"/>
    </xf>
    <xf numFmtId="0" fontId="22" fillId="0" borderId="1" xfId="0" applyFont="1" applyFill="1" applyBorder="1">
      <alignment vertical="center"/>
    </xf>
    <xf numFmtId="177" fontId="12" fillId="0" borderId="6" xfId="0" applyNumberFormat="1" applyFont="1" applyFill="1" applyBorder="1" applyAlignment="1">
      <alignment horizontal="center" vertical="center" wrapText="1"/>
    </xf>
    <xf numFmtId="0" fontId="5" fillId="0" borderId="1" xfId="0" applyFont="1" applyFill="1" applyBorder="1" applyAlignment="1">
      <alignment vertical="center" wrapText="1"/>
    </xf>
    <xf numFmtId="176" fontId="9" fillId="0" borderId="4" xfId="0" applyNumberFormat="1" applyFont="1" applyFill="1" applyBorder="1" applyAlignment="1">
      <alignment horizontal="center" vertical="center" wrapText="1"/>
    </xf>
    <xf numFmtId="176" fontId="9" fillId="0" borderId="5" xfId="0" applyNumberFormat="1" applyFont="1" applyFill="1" applyBorder="1" applyAlignment="1">
      <alignment horizontal="center" vertical="center" wrapText="1"/>
    </xf>
    <xf numFmtId="0" fontId="23" fillId="0" borderId="5" xfId="0" applyFont="1" applyFill="1" applyBorder="1" applyAlignment="1">
      <alignment horizontal="left" vertical="center" wrapText="1"/>
    </xf>
    <xf numFmtId="0" fontId="24" fillId="0" borderId="1" xfId="0" applyFont="1" applyFill="1" applyBorder="1" applyAlignment="1">
      <alignment horizontal="center" vertical="center" wrapText="1"/>
    </xf>
    <xf numFmtId="0" fontId="25" fillId="0" borderId="5" xfId="0"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26" fillId="0" borderId="0" xfId="0" applyFont="1">
      <alignment vertical="center"/>
    </xf>
    <xf numFmtId="178" fontId="3" fillId="0" borderId="0" xfId="0" applyNumberFormat="1" applyFont="1" applyFill="1" applyBorder="1" applyAlignment="1">
      <alignment vertical="center" wrapText="1"/>
    </xf>
    <xf numFmtId="179" fontId="4" fillId="0" borderId="0" xfId="0" applyNumberFormat="1" applyFont="1" applyFill="1" applyBorder="1" applyAlignment="1">
      <alignment vertical="center" wrapText="1"/>
    </xf>
    <xf numFmtId="179"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8" fontId="1" fillId="0" borderId="0" xfId="0" applyNumberFormat="1" applyFont="1" applyFill="1" applyBorder="1" applyAlignment="1">
      <alignment vertical="center" wrapText="1"/>
    </xf>
    <xf numFmtId="0" fontId="13" fillId="0" borderId="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49" applyFont="1" applyFill="1" applyBorder="1" applyAlignment="1">
      <alignment horizontal="center" vertical="center" wrapText="1"/>
    </xf>
    <xf numFmtId="0" fontId="27"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176" fontId="28" fillId="0" borderId="1" xfId="0" applyNumberFormat="1" applyFont="1" applyFill="1" applyBorder="1" applyAlignment="1">
      <alignment horizontal="center" vertical="center" wrapText="1"/>
    </xf>
    <xf numFmtId="0" fontId="27" fillId="0" borderId="1" xfId="0" applyFont="1" applyFill="1" applyBorder="1" applyAlignment="1">
      <alignment horizontal="left" vertical="center" wrapText="1"/>
    </xf>
    <xf numFmtId="176" fontId="29"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23" fillId="0" borderId="1" xfId="0" applyFont="1" applyFill="1" applyBorder="1" applyAlignment="1">
      <alignment horizontal="left" vertical="center" wrapText="1"/>
    </xf>
    <xf numFmtId="0" fontId="1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25" fillId="2" borderId="5" xfId="0" applyFont="1" applyFill="1" applyBorder="1" applyAlignment="1">
      <alignment horizontal="center" vertical="center" wrapText="1"/>
    </xf>
    <xf numFmtId="0" fontId="14"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76" fontId="25" fillId="2"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176" fontId="25" fillId="0" borderId="1"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30" fillId="0" borderId="1" xfId="0" applyFont="1" applyFill="1" applyBorder="1" applyAlignment="1">
      <alignment horizontal="center" vertical="center" wrapText="1"/>
    </xf>
    <xf numFmtId="177" fontId="27" fillId="0" borderId="1"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177" fontId="27" fillId="0" borderId="1" xfId="0" applyNumberFormat="1" applyFont="1" applyFill="1" applyBorder="1" applyAlignment="1">
      <alignment horizontal="left" vertical="center" wrapText="1"/>
    </xf>
    <xf numFmtId="0" fontId="24"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4" fillId="0" borderId="1" xfId="0" applyFont="1" applyFill="1" applyBorder="1" applyAlignment="1" applyProtection="1">
      <alignment horizontal="center" vertical="center" wrapText="1"/>
      <protection locked="0"/>
    </xf>
    <xf numFmtId="0" fontId="11" fillId="0" borderId="1" xfId="0" applyFont="1" applyFill="1" applyBorder="1" applyAlignment="1">
      <alignment horizontal="center" vertical="center" wrapText="1"/>
    </xf>
    <xf numFmtId="0" fontId="10" fillId="0" borderId="1" xfId="0" applyFont="1" applyFill="1" applyBorder="1">
      <alignment vertical="center"/>
    </xf>
    <xf numFmtId="176" fontId="10" fillId="0" borderId="1" xfId="0" applyNumberFormat="1" applyFont="1" applyFill="1" applyBorder="1" applyAlignment="1">
      <alignment horizontal="center" vertical="center"/>
    </xf>
    <xf numFmtId="176" fontId="10" fillId="0" borderId="4" xfId="0" applyNumberFormat="1" applyFont="1" applyFill="1" applyBorder="1" applyAlignment="1">
      <alignment horizontal="center" vertical="center"/>
    </xf>
    <xf numFmtId="0" fontId="19" fillId="0" borderId="1" xfId="0" applyFont="1" applyFill="1" applyBorder="1" applyAlignment="1">
      <alignment horizontal="center" vertical="center" wrapText="1"/>
    </xf>
    <xf numFmtId="177" fontId="19" fillId="0" borderId="1" xfId="0" applyNumberFormat="1" applyFont="1" applyFill="1" applyBorder="1" applyAlignment="1">
      <alignment horizontal="left" vertical="center" wrapText="1"/>
    </xf>
    <xf numFmtId="0" fontId="11" fillId="0" borderId="1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9" fillId="0" borderId="4" xfId="0" applyFont="1" applyFill="1" applyBorder="1" applyAlignment="1">
      <alignment vertical="center" wrapText="1"/>
    </xf>
    <xf numFmtId="0" fontId="23" fillId="0" borderId="4"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0" borderId="1" xfId="0" applyFont="1" applyFill="1" applyBorder="1" applyAlignment="1" quotePrefix="1">
      <alignment horizontal="center" vertical="center" wrapText="1"/>
    </xf>
    <xf numFmtId="0" fontId="9" fillId="0" borderId="1" xfId="0" applyFont="1" applyFill="1" applyBorder="1" applyAlignment="1" quotePrefix="1">
      <alignment vertical="center" wrapText="1"/>
    </xf>
    <xf numFmtId="0" fontId="9" fillId="0" borderId="0" xfId="0" applyFont="1" applyFill="1" applyBorder="1" applyAlignment="1" quotePrefix="1">
      <alignment vertical="center" wrapText="1"/>
    </xf>
    <xf numFmtId="0" fontId="9" fillId="0" borderId="4" xfId="0" applyFont="1" applyFill="1" applyBorder="1" applyAlignment="1" quotePrefix="1">
      <alignment horizontal="center" vertical="center" wrapText="1"/>
    </xf>
    <xf numFmtId="0" fontId="9" fillId="0" borderId="4" xfId="0" applyFont="1" applyFill="1" applyBorder="1" applyAlignment="1" quotePrefix="1">
      <alignment horizontal="left" vertical="center" wrapText="1"/>
    </xf>
    <xf numFmtId="0" fontId="9" fillId="0" borderId="5" xfId="0" applyFont="1" applyFill="1" applyBorder="1" applyAlignment="1" quotePrefix="1">
      <alignment horizontal="center" vertical="center" wrapText="1"/>
    </xf>
    <xf numFmtId="0" fontId="9" fillId="0" borderId="5" xfId="0" applyFont="1" applyFill="1" applyBorder="1" applyAlignment="1" quotePrefix="1">
      <alignment horizontal="left" vertical="center" wrapText="1"/>
    </xf>
    <xf numFmtId="49" fontId="10" fillId="0" borderId="1" xfId="0" applyNumberFormat="1" applyFont="1" applyFill="1" applyBorder="1" applyAlignment="1" quotePrefix="1">
      <alignment horizontal="center" vertical="center" wrapText="1"/>
    </xf>
    <xf numFmtId="0" fontId="9" fillId="0" borderId="1" xfId="0" applyFont="1" applyFill="1" applyBorder="1" applyAlignment="1" quotePrefix="1">
      <alignment horizontal="left" vertical="center" wrapText="1"/>
    </xf>
    <xf numFmtId="0" fontId="13" fillId="0" borderId="1" xfId="0" applyFont="1" applyFill="1" applyBorder="1" applyAlignment="1" quotePrefix="1">
      <alignment vertical="center" wrapText="1"/>
    </xf>
    <xf numFmtId="0" fontId="10" fillId="0" borderId="1" xfId="0" applyFont="1" applyFill="1" applyBorder="1" applyAlignment="1" quotePrefix="1">
      <alignment horizontal="center" vertical="center" wrapText="1"/>
    </xf>
    <xf numFmtId="0" fontId="10" fillId="0" borderId="1" xfId="0" applyNumberFormat="1" applyFont="1" applyFill="1" applyBorder="1" applyAlignment="1" quotePrefix="1">
      <alignment horizontal="center" vertical="center" wrapText="1"/>
    </xf>
    <xf numFmtId="0" fontId="25" fillId="0" borderId="1" xfId="0" applyFont="1" applyFill="1" applyBorder="1" applyAlignment="1" quotePrefix="1">
      <alignment horizontal="center" vertical="center" wrapText="1"/>
    </xf>
    <xf numFmtId="0" fontId="25" fillId="0" borderId="1" xfId="0" applyFont="1" applyFill="1" applyBorder="1" applyAlignment="1" quotePrefix="1">
      <alignment horizontal="left" vertical="center" wrapText="1"/>
    </xf>
    <xf numFmtId="0" fontId="10" fillId="0" borderId="1" xfId="0" applyFont="1" applyFill="1" applyBorder="1" applyAlignment="1" quotePrefix="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0年一事一议上报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eetMetadata" Target="metadata.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
  <dimension ref="A1:R176"/>
  <sheetViews>
    <sheetView tabSelected="1" zoomScale="70" zoomScaleNormal="70" topLeftCell="C1" workbookViewId="0">
      <pane ySplit="3" topLeftCell="A152" activePane="bottomLeft" state="frozen"/>
      <selection/>
      <selection pane="bottomLeft" activeCell="K157" sqref="K157"/>
    </sheetView>
  </sheetViews>
  <sheetFormatPr defaultColWidth="9" defaultRowHeight="15.75"/>
  <cols>
    <col min="1" max="1" width="6.75" style="1" customWidth="1"/>
    <col min="2" max="2" width="17.0416666666667" style="1" customWidth="1"/>
    <col min="3" max="3" width="22.3166666666667" style="1" customWidth="1"/>
    <col min="4" max="4" width="12.3166666666667" style="1" customWidth="1"/>
    <col min="5" max="5" width="13.625" style="1" customWidth="1"/>
    <col min="6" max="6" width="13.375" style="1" customWidth="1"/>
    <col min="7" max="7" width="14.0666666666667" style="1" customWidth="1"/>
    <col min="8" max="8" width="14.275" style="1" customWidth="1"/>
    <col min="9" max="9" width="15.7833333333333" style="1" customWidth="1"/>
    <col min="10" max="10" width="41.7833333333333" style="1" customWidth="1"/>
    <col min="11" max="11" width="50" style="8" customWidth="1"/>
    <col min="12" max="12" width="11.7166666666667" style="9" customWidth="1"/>
    <col min="13" max="13" width="9.53333333333333" style="10" customWidth="1"/>
    <col min="14" max="14" width="14.6916666666667" style="11" customWidth="1"/>
    <col min="15" max="15" width="13.9083333333333" style="12" customWidth="1"/>
    <col min="16" max="16" width="12.65" style="1" customWidth="1"/>
    <col min="17" max="17" width="12.875" style="1"/>
    <col min="18" max="16384" width="9" style="1"/>
  </cols>
  <sheetData>
    <row r="1" s="1" customFormat="1" ht="55" customHeight="1" spans="1:16">
      <c r="A1" s="13" t="s">
        <v>0</v>
      </c>
      <c r="B1" s="13"/>
      <c r="C1" s="13"/>
      <c r="D1" s="13"/>
      <c r="E1" s="13"/>
      <c r="F1" s="13"/>
      <c r="G1" s="13"/>
      <c r="H1" s="13"/>
      <c r="I1" s="13"/>
      <c r="J1" s="13"/>
      <c r="K1" s="13"/>
      <c r="L1" s="13"/>
      <c r="M1" s="40"/>
      <c r="N1" s="40"/>
      <c r="O1" s="41"/>
      <c r="P1" s="13"/>
    </row>
    <row r="2" s="2" customFormat="1" ht="36" customHeight="1" spans="1:16">
      <c r="A2" s="14" t="s">
        <v>1</v>
      </c>
      <c r="B2" s="14" t="s">
        <v>2</v>
      </c>
      <c r="C2" s="14" t="s">
        <v>3</v>
      </c>
      <c r="D2" s="14"/>
      <c r="E2" s="14"/>
      <c r="F2" s="14"/>
      <c r="G2" s="15" t="s">
        <v>4</v>
      </c>
      <c r="H2" s="16"/>
      <c r="I2" s="16"/>
      <c r="J2" s="16"/>
      <c r="K2" s="42"/>
      <c r="L2" s="14" t="s">
        <v>5</v>
      </c>
      <c r="M2" s="43"/>
      <c r="N2" s="44"/>
      <c r="O2" s="45" t="s">
        <v>6</v>
      </c>
      <c r="P2" s="14" t="s">
        <v>7</v>
      </c>
    </row>
    <row r="3" s="3" customFormat="1" ht="85" customHeight="1" spans="1:16">
      <c r="A3" s="14"/>
      <c r="B3" s="14"/>
      <c r="C3" s="14" t="s">
        <v>8</v>
      </c>
      <c r="D3" s="14" t="s">
        <v>9</v>
      </c>
      <c r="E3" s="14" t="s">
        <v>10</v>
      </c>
      <c r="F3" s="14" t="s">
        <v>11</v>
      </c>
      <c r="G3" s="14" t="s">
        <v>12</v>
      </c>
      <c r="H3" s="14" t="s">
        <v>13</v>
      </c>
      <c r="I3" s="14" t="s">
        <v>14</v>
      </c>
      <c r="J3" s="14" t="s">
        <v>15</v>
      </c>
      <c r="K3" s="46" t="s">
        <v>16</v>
      </c>
      <c r="L3" s="14" t="s">
        <v>17</v>
      </c>
      <c r="M3" s="43" t="s">
        <v>18</v>
      </c>
      <c r="N3" s="43" t="s">
        <v>19</v>
      </c>
      <c r="O3" s="45"/>
      <c r="P3" s="14"/>
    </row>
    <row r="4" s="4" customFormat="1" ht="45" customHeight="1" spans="1:17">
      <c r="A4" s="17" t="s">
        <v>20</v>
      </c>
      <c r="B4" s="18"/>
      <c r="C4" s="18"/>
      <c r="D4" s="18"/>
      <c r="E4" s="18"/>
      <c r="F4" s="18"/>
      <c r="G4" s="18"/>
      <c r="H4" s="18"/>
      <c r="I4" s="18"/>
      <c r="J4" s="18"/>
      <c r="K4" s="47"/>
      <c r="L4" s="48"/>
      <c r="M4" s="49"/>
      <c r="N4" s="49"/>
      <c r="O4" s="50">
        <f>O5+O14+O21+O29+O35+O58+O68+O99+O107+O114+O123+O149+O158+O160+O172+O174</f>
        <v>18528.86</v>
      </c>
      <c r="P4" s="51"/>
      <c r="Q4" s="72"/>
    </row>
    <row r="5" s="4" customFormat="1" ht="25.5" spans="1:17">
      <c r="A5" s="17" t="s">
        <v>21</v>
      </c>
      <c r="B5" s="18"/>
      <c r="C5" s="18"/>
      <c r="D5" s="18"/>
      <c r="E5" s="18"/>
      <c r="F5" s="18"/>
      <c r="G5" s="18"/>
      <c r="H5" s="18"/>
      <c r="I5" s="18"/>
      <c r="J5" s="18"/>
      <c r="K5" s="47"/>
      <c r="L5" s="52"/>
      <c r="M5" s="53"/>
      <c r="N5" s="49"/>
      <c r="O5" s="54">
        <f>O6+O7+O8+O9+O10+O11+O12+O13</f>
        <v>760</v>
      </c>
      <c r="P5" s="51"/>
      <c r="Q5" s="73"/>
    </row>
    <row r="6" s="5" customFormat="1" ht="150" spans="1:16">
      <c r="A6" s="19">
        <v>1</v>
      </c>
      <c r="B6" s="20" t="s">
        <v>22</v>
      </c>
      <c r="C6" s="126" t="s">
        <v>23</v>
      </c>
      <c r="D6" s="21" t="s">
        <v>24</v>
      </c>
      <c r="E6" s="19" t="s">
        <v>25</v>
      </c>
      <c r="F6" s="19" t="s">
        <v>26</v>
      </c>
      <c r="G6" s="20" t="s">
        <v>27</v>
      </c>
      <c r="H6" s="19" t="s">
        <v>28</v>
      </c>
      <c r="I6" s="21" t="s">
        <v>29</v>
      </c>
      <c r="J6" s="20" t="s">
        <v>30</v>
      </c>
      <c r="K6" s="55" t="s">
        <v>31</v>
      </c>
      <c r="L6" s="19" t="s">
        <v>32</v>
      </c>
      <c r="M6" s="21">
        <v>2026</v>
      </c>
      <c r="N6" s="49">
        <v>2026</v>
      </c>
      <c r="O6" s="56">
        <v>44</v>
      </c>
      <c r="P6" s="22"/>
    </row>
    <row r="7" s="5" customFormat="1" ht="75" spans="1:16">
      <c r="A7" s="19">
        <v>2</v>
      </c>
      <c r="B7" s="20" t="s">
        <v>33</v>
      </c>
      <c r="C7" s="127" t="s">
        <v>34</v>
      </c>
      <c r="D7" s="21" t="s">
        <v>35</v>
      </c>
      <c r="E7" s="22" t="s">
        <v>36</v>
      </c>
      <c r="F7" s="22" t="s">
        <v>37</v>
      </c>
      <c r="G7" s="20" t="s">
        <v>27</v>
      </c>
      <c r="H7" s="19" t="s">
        <v>28</v>
      </c>
      <c r="I7" s="21" t="s">
        <v>38</v>
      </c>
      <c r="J7" s="20" t="s">
        <v>39</v>
      </c>
      <c r="K7" s="20" t="s">
        <v>40</v>
      </c>
      <c r="L7" s="19" t="s">
        <v>32</v>
      </c>
      <c r="M7" s="21">
        <v>2026</v>
      </c>
      <c r="N7" s="49">
        <v>2026</v>
      </c>
      <c r="O7" s="56">
        <v>98</v>
      </c>
      <c r="P7" s="22"/>
    </row>
    <row r="8" s="5" customFormat="1" ht="56.25" spans="1:16">
      <c r="A8" s="19">
        <v>3</v>
      </c>
      <c r="B8" s="20" t="s">
        <v>41</v>
      </c>
      <c r="C8" s="126" t="s">
        <v>42</v>
      </c>
      <c r="D8" s="21" t="s">
        <v>35</v>
      </c>
      <c r="E8" s="22" t="s">
        <v>36</v>
      </c>
      <c r="F8" s="22" t="s">
        <v>37</v>
      </c>
      <c r="G8" s="20" t="s">
        <v>27</v>
      </c>
      <c r="H8" s="19" t="s">
        <v>28</v>
      </c>
      <c r="I8" s="21" t="s">
        <v>43</v>
      </c>
      <c r="J8" s="20" t="s">
        <v>44</v>
      </c>
      <c r="K8" s="55" t="s">
        <v>45</v>
      </c>
      <c r="L8" s="19" t="s">
        <v>32</v>
      </c>
      <c r="M8" s="21">
        <v>2026</v>
      </c>
      <c r="N8" s="49">
        <v>2026</v>
      </c>
      <c r="O8" s="56">
        <v>84</v>
      </c>
      <c r="P8" s="22"/>
    </row>
    <row r="9" s="5" customFormat="1" ht="75" spans="1:16">
      <c r="A9" s="19">
        <v>4</v>
      </c>
      <c r="B9" s="20" t="s">
        <v>46</v>
      </c>
      <c r="C9" s="126" t="s">
        <v>47</v>
      </c>
      <c r="D9" s="21" t="s">
        <v>35</v>
      </c>
      <c r="E9" s="22" t="s">
        <v>36</v>
      </c>
      <c r="F9" s="22" t="s">
        <v>37</v>
      </c>
      <c r="G9" s="20" t="s">
        <v>27</v>
      </c>
      <c r="H9" s="19" t="s">
        <v>28</v>
      </c>
      <c r="I9" s="21" t="s">
        <v>48</v>
      </c>
      <c r="J9" s="20" t="s">
        <v>49</v>
      </c>
      <c r="K9" s="57" t="s">
        <v>50</v>
      </c>
      <c r="L9" s="19" t="s">
        <v>32</v>
      </c>
      <c r="M9" s="21">
        <v>2026</v>
      </c>
      <c r="N9" s="49">
        <v>2026</v>
      </c>
      <c r="O9" s="56">
        <v>100</v>
      </c>
      <c r="P9" s="22"/>
    </row>
    <row r="10" s="5" customFormat="1" ht="131.25" spans="1:16">
      <c r="A10" s="19">
        <v>5</v>
      </c>
      <c r="B10" s="20" t="s">
        <v>51</v>
      </c>
      <c r="C10" s="126" t="s">
        <v>52</v>
      </c>
      <c r="D10" s="21" t="s">
        <v>24</v>
      </c>
      <c r="E10" s="19" t="s">
        <v>25</v>
      </c>
      <c r="F10" s="19" t="s">
        <v>26</v>
      </c>
      <c r="G10" s="20" t="s">
        <v>27</v>
      </c>
      <c r="H10" s="19" t="s">
        <v>28</v>
      </c>
      <c r="I10" s="21" t="s">
        <v>48</v>
      </c>
      <c r="J10" s="20" t="s">
        <v>53</v>
      </c>
      <c r="K10" s="55" t="s">
        <v>54</v>
      </c>
      <c r="L10" s="19" t="s">
        <v>32</v>
      </c>
      <c r="M10" s="21">
        <v>2026</v>
      </c>
      <c r="N10" s="49">
        <v>2026</v>
      </c>
      <c r="O10" s="56">
        <v>99</v>
      </c>
      <c r="P10" s="22"/>
    </row>
    <row r="11" s="5" customFormat="1" ht="243.75" spans="1:18">
      <c r="A11" s="19">
        <v>6</v>
      </c>
      <c r="B11" s="20" t="s">
        <v>55</v>
      </c>
      <c r="C11" s="126" t="s">
        <v>56</v>
      </c>
      <c r="D11" s="21" t="s">
        <v>24</v>
      </c>
      <c r="E11" s="23" t="s">
        <v>57</v>
      </c>
      <c r="F11" s="23" t="s">
        <v>58</v>
      </c>
      <c r="G11" s="20" t="s">
        <v>27</v>
      </c>
      <c r="H11" s="19" t="s">
        <v>28</v>
      </c>
      <c r="I11" s="21" t="s">
        <v>59</v>
      </c>
      <c r="J11" s="20" t="s">
        <v>60</v>
      </c>
      <c r="K11" s="55" t="s">
        <v>61</v>
      </c>
      <c r="L11" s="19" t="s">
        <v>32</v>
      </c>
      <c r="M11" s="21">
        <v>2026</v>
      </c>
      <c r="N11" s="49">
        <v>2026</v>
      </c>
      <c r="O11" s="56">
        <v>150</v>
      </c>
      <c r="P11" s="22"/>
      <c r="Q11" s="5"/>
      <c r="R11" s="74"/>
    </row>
    <row r="12" s="1" customFormat="1" ht="56.25" spans="1:16">
      <c r="A12" s="19">
        <v>7</v>
      </c>
      <c r="B12" s="20" t="s">
        <v>62</v>
      </c>
      <c r="C12" s="126" t="s">
        <v>63</v>
      </c>
      <c r="D12" s="21" t="s">
        <v>35</v>
      </c>
      <c r="E12" s="22" t="s">
        <v>36</v>
      </c>
      <c r="F12" s="22" t="s">
        <v>37</v>
      </c>
      <c r="G12" s="23" t="s">
        <v>27</v>
      </c>
      <c r="H12" s="23" t="s">
        <v>64</v>
      </c>
      <c r="I12" s="23" t="s">
        <v>65</v>
      </c>
      <c r="J12" s="20" t="s">
        <v>66</v>
      </c>
      <c r="K12" s="20" t="s">
        <v>67</v>
      </c>
      <c r="L12" s="21" t="s">
        <v>68</v>
      </c>
      <c r="M12" s="21">
        <v>2026</v>
      </c>
      <c r="N12" s="49">
        <v>2026</v>
      </c>
      <c r="O12" s="56">
        <v>85</v>
      </c>
      <c r="P12" s="22"/>
    </row>
    <row r="13" s="1" customFormat="1" ht="37.5" spans="1:16">
      <c r="A13" s="19">
        <v>8</v>
      </c>
      <c r="B13" s="20" t="s">
        <v>69</v>
      </c>
      <c r="C13" s="126" t="s">
        <v>70</v>
      </c>
      <c r="D13" s="21" t="s">
        <v>35</v>
      </c>
      <c r="E13" s="22" t="s">
        <v>36</v>
      </c>
      <c r="F13" s="22" t="s">
        <v>37</v>
      </c>
      <c r="G13" s="23" t="s">
        <v>27</v>
      </c>
      <c r="H13" s="23" t="s">
        <v>64</v>
      </c>
      <c r="I13" s="23" t="s">
        <v>71</v>
      </c>
      <c r="J13" s="20" t="s">
        <v>72</v>
      </c>
      <c r="K13" s="20" t="s">
        <v>73</v>
      </c>
      <c r="L13" s="21" t="s">
        <v>68</v>
      </c>
      <c r="M13" s="21">
        <v>2026</v>
      </c>
      <c r="N13" s="49">
        <v>2026</v>
      </c>
      <c r="O13" s="56">
        <v>100</v>
      </c>
      <c r="P13" s="22"/>
    </row>
    <row r="14" s="6" customFormat="1" ht="26.25" spans="1:16">
      <c r="A14" s="24" t="s">
        <v>74</v>
      </c>
      <c r="B14" s="25"/>
      <c r="C14" s="25"/>
      <c r="D14" s="25"/>
      <c r="E14" s="25"/>
      <c r="F14" s="25"/>
      <c r="G14" s="25"/>
      <c r="H14" s="25"/>
      <c r="I14" s="25"/>
      <c r="J14" s="25"/>
      <c r="K14" s="58"/>
      <c r="L14" s="59"/>
      <c r="M14" s="60"/>
      <c r="N14" s="49"/>
      <c r="O14" s="61">
        <f>O15+O16+O17+O18+O19+O20</f>
        <v>585</v>
      </c>
      <c r="P14" s="62"/>
    </row>
    <row r="15" s="1" customFormat="1" ht="56.25" spans="1:17">
      <c r="A15" s="19">
        <v>1</v>
      </c>
      <c r="B15" s="21" t="s">
        <v>75</v>
      </c>
      <c r="C15" s="126" t="s">
        <v>76</v>
      </c>
      <c r="D15" s="21" t="s">
        <v>24</v>
      </c>
      <c r="E15" s="19" t="s">
        <v>77</v>
      </c>
      <c r="F15" s="19" t="s">
        <v>78</v>
      </c>
      <c r="G15" s="20" t="s">
        <v>27</v>
      </c>
      <c r="H15" s="19" t="s">
        <v>79</v>
      </c>
      <c r="I15" s="21" t="s">
        <v>80</v>
      </c>
      <c r="J15" s="21" t="s">
        <v>81</v>
      </c>
      <c r="K15" s="21" t="s">
        <v>82</v>
      </c>
      <c r="L15" s="19" t="s">
        <v>32</v>
      </c>
      <c r="M15" s="21">
        <v>2026</v>
      </c>
      <c r="N15" s="49">
        <v>2026</v>
      </c>
      <c r="O15" s="56">
        <v>150</v>
      </c>
      <c r="P15" s="22"/>
      <c r="Q15" s="75"/>
    </row>
    <row r="16" s="1" customFormat="1" ht="150" spans="1:16">
      <c r="A16" s="19">
        <v>2</v>
      </c>
      <c r="B16" s="21" t="s">
        <v>83</v>
      </c>
      <c r="C16" s="128" t="s">
        <v>84</v>
      </c>
      <c r="D16" s="19" t="s">
        <v>85</v>
      </c>
      <c r="E16" s="21" t="s">
        <v>86</v>
      </c>
      <c r="F16" s="19" t="s">
        <v>87</v>
      </c>
      <c r="G16" s="20" t="s">
        <v>27</v>
      </c>
      <c r="H16" s="19" t="s">
        <v>79</v>
      </c>
      <c r="I16" s="21" t="s">
        <v>88</v>
      </c>
      <c r="J16" s="21" t="s">
        <v>89</v>
      </c>
      <c r="K16" s="21" t="s">
        <v>90</v>
      </c>
      <c r="L16" s="19" t="s">
        <v>32</v>
      </c>
      <c r="M16" s="21">
        <v>2026</v>
      </c>
      <c r="N16" s="49">
        <v>2026</v>
      </c>
      <c r="O16" s="56">
        <v>120</v>
      </c>
      <c r="P16" s="22"/>
    </row>
    <row r="17" s="1" customFormat="1" ht="75" spans="1:16">
      <c r="A17" s="19">
        <v>3</v>
      </c>
      <c r="B17" s="21" t="s">
        <v>91</v>
      </c>
      <c r="C17" s="126" t="s">
        <v>92</v>
      </c>
      <c r="D17" s="19" t="s">
        <v>85</v>
      </c>
      <c r="E17" s="21" t="s">
        <v>86</v>
      </c>
      <c r="F17" s="19" t="s">
        <v>87</v>
      </c>
      <c r="G17" s="20" t="s">
        <v>27</v>
      </c>
      <c r="H17" s="19" t="s">
        <v>79</v>
      </c>
      <c r="I17" s="21" t="s">
        <v>93</v>
      </c>
      <c r="J17" s="21" t="s">
        <v>94</v>
      </c>
      <c r="K17" s="21" t="s">
        <v>95</v>
      </c>
      <c r="L17" s="19" t="s">
        <v>32</v>
      </c>
      <c r="M17" s="21">
        <v>2026</v>
      </c>
      <c r="N17" s="49">
        <v>2026</v>
      </c>
      <c r="O17" s="56">
        <v>90</v>
      </c>
      <c r="P17" s="22"/>
    </row>
    <row r="18" s="1" customFormat="1" ht="75" spans="1:16">
      <c r="A18" s="19">
        <v>4</v>
      </c>
      <c r="B18" s="21" t="s">
        <v>96</v>
      </c>
      <c r="C18" s="126" t="s">
        <v>97</v>
      </c>
      <c r="D18" s="19" t="s">
        <v>85</v>
      </c>
      <c r="E18" s="21" t="s">
        <v>86</v>
      </c>
      <c r="F18" s="19" t="s">
        <v>87</v>
      </c>
      <c r="G18" s="20" t="s">
        <v>27</v>
      </c>
      <c r="H18" s="19" t="s">
        <v>79</v>
      </c>
      <c r="I18" s="21" t="s">
        <v>98</v>
      </c>
      <c r="J18" s="21" t="s">
        <v>99</v>
      </c>
      <c r="K18" s="21" t="s">
        <v>100</v>
      </c>
      <c r="L18" s="19" t="s">
        <v>32</v>
      </c>
      <c r="M18" s="21">
        <v>2026</v>
      </c>
      <c r="N18" s="49">
        <v>2026</v>
      </c>
      <c r="O18" s="56">
        <v>120</v>
      </c>
      <c r="P18" s="22"/>
    </row>
    <row r="19" s="1" customFormat="1" ht="56.25" spans="1:16">
      <c r="A19" s="19">
        <v>5</v>
      </c>
      <c r="B19" s="21" t="s">
        <v>101</v>
      </c>
      <c r="C19" s="127" t="s">
        <v>102</v>
      </c>
      <c r="D19" s="21" t="s">
        <v>24</v>
      </c>
      <c r="E19" s="27" t="s">
        <v>103</v>
      </c>
      <c r="F19" s="27" t="s">
        <v>104</v>
      </c>
      <c r="G19" s="20" t="s">
        <v>27</v>
      </c>
      <c r="H19" s="19" t="s">
        <v>79</v>
      </c>
      <c r="I19" s="21" t="s">
        <v>93</v>
      </c>
      <c r="J19" s="21" t="s">
        <v>105</v>
      </c>
      <c r="K19" s="21" t="s">
        <v>106</v>
      </c>
      <c r="L19" s="19" t="s">
        <v>32</v>
      </c>
      <c r="M19" s="21">
        <v>2026</v>
      </c>
      <c r="N19" s="49">
        <v>2026</v>
      </c>
      <c r="O19" s="56">
        <v>15</v>
      </c>
      <c r="P19" s="22"/>
    </row>
    <row r="20" s="1" customFormat="1" ht="75" spans="1:16">
      <c r="A20" s="19">
        <v>6</v>
      </c>
      <c r="B20" s="21" t="s">
        <v>107</v>
      </c>
      <c r="C20" s="126" t="s">
        <v>108</v>
      </c>
      <c r="D20" s="19" t="s">
        <v>85</v>
      </c>
      <c r="E20" s="21" t="s">
        <v>86</v>
      </c>
      <c r="F20" s="19" t="s">
        <v>87</v>
      </c>
      <c r="G20" s="20" t="s">
        <v>27</v>
      </c>
      <c r="H20" s="19" t="s">
        <v>79</v>
      </c>
      <c r="I20" s="21" t="s">
        <v>109</v>
      </c>
      <c r="J20" s="21" t="s">
        <v>110</v>
      </c>
      <c r="K20" s="21" t="s">
        <v>111</v>
      </c>
      <c r="L20" s="19" t="s">
        <v>32</v>
      </c>
      <c r="M20" s="21">
        <v>2026</v>
      </c>
      <c r="N20" s="49">
        <v>2026</v>
      </c>
      <c r="O20" s="56">
        <v>90</v>
      </c>
      <c r="P20" s="22"/>
    </row>
    <row r="21" s="1" customFormat="1" ht="26.25" spans="1:16">
      <c r="A21" s="28" t="s">
        <v>112</v>
      </c>
      <c r="B21" s="29"/>
      <c r="C21" s="29"/>
      <c r="D21" s="29"/>
      <c r="E21" s="29"/>
      <c r="F21" s="29"/>
      <c r="G21" s="29"/>
      <c r="H21" s="29"/>
      <c r="I21" s="29"/>
      <c r="J21" s="29"/>
      <c r="K21" s="63"/>
      <c r="L21" s="60"/>
      <c r="M21" s="60"/>
      <c r="N21" s="49"/>
      <c r="O21" s="61">
        <f>O22+O23+O24+O25+O26+O27+O28</f>
        <v>1319.41</v>
      </c>
      <c r="P21" s="64"/>
    </row>
    <row r="22" s="1" customFormat="1" ht="300" spans="1:17">
      <c r="A22" s="21">
        <v>1</v>
      </c>
      <c r="B22" s="20" t="s">
        <v>113</v>
      </c>
      <c r="C22" s="21">
        <v>5300001287895130</v>
      </c>
      <c r="D22" s="30" t="s">
        <v>114</v>
      </c>
      <c r="E22" s="30" t="s">
        <v>77</v>
      </c>
      <c r="F22" s="30" t="s">
        <v>115</v>
      </c>
      <c r="G22" s="21" t="s">
        <v>116</v>
      </c>
      <c r="H22" s="21" t="s">
        <v>117</v>
      </c>
      <c r="I22" s="21" t="s">
        <v>118</v>
      </c>
      <c r="J22" s="20" t="s">
        <v>119</v>
      </c>
      <c r="K22" s="20" t="s">
        <v>120</v>
      </c>
      <c r="L22" s="21" t="s">
        <v>68</v>
      </c>
      <c r="M22" s="21">
        <v>2026</v>
      </c>
      <c r="N22" s="49">
        <v>2026</v>
      </c>
      <c r="O22" s="56">
        <v>150</v>
      </c>
      <c r="P22" s="22"/>
      <c r="Q22" s="76"/>
    </row>
    <row r="23" s="1" customFormat="1" ht="93.75" spans="1:16">
      <c r="A23" s="21">
        <v>2</v>
      </c>
      <c r="B23" s="22" t="s">
        <v>121</v>
      </c>
      <c r="C23" s="21">
        <v>5300001287815100</v>
      </c>
      <c r="D23" s="30" t="s">
        <v>114</v>
      </c>
      <c r="E23" s="30" t="s">
        <v>122</v>
      </c>
      <c r="F23" s="30" t="s">
        <v>123</v>
      </c>
      <c r="G23" s="19" t="s">
        <v>124</v>
      </c>
      <c r="H23" s="31" t="s">
        <v>125</v>
      </c>
      <c r="I23" s="31" t="s">
        <v>125</v>
      </c>
      <c r="J23" s="30" t="s">
        <v>126</v>
      </c>
      <c r="K23" s="27" t="s">
        <v>127</v>
      </c>
      <c r="L23" s="31" t="s">
        <v>32</v>
      </c>
      <c r="M23" s="21">
        <v>2026</v>
      </c>
      <c r="N23" s="49">
        <v>2026</v>
      </c>
      <c r="O23" s="56">
        <v>379.41</v>
      </c>
      <c r="P23" s="22"/>
    </row>
    <row r="24" s="1" customFormat="1" ht="93.75" spans="1:16">
      <c r="A24" s="21">
        <v>3</v>
      </c>
      <c r="B24" s="22" t="s">
        <v>128</v>
      </c>
      <c r="C24" s="21">
        <v>5300001287817220</v>
      </c>
      <c r="D24" s="30" t="s">
        <v>114</v>
      </c>
      <c r="E24" s="30" t="s">
        <v>129</v>
      </c>
      <c r="F24" s="30" t="s">
        <v>130</v>
      </c>
      <c r="G24" s="19" t="s">
        <v>124</v>
      </c>
      <c r="H24" s="31" t="s">
        <v>125</v>
      </c>
      <c r="I24" s="31" t="s">
        <v>131</v>
      </c>
      <c r="J24" s="30" t="s">
        <v>132</v>
      </c>
      <c r="K24" s="27" t="s">
        <v>133</v>
      </c>
      <c r="L24" s="31" t="s">
        <v>32</v>
      </c>
      <c r="M24" s="21">
        <v>2026</v>
      </c>
      <c r="N24" s="49">
        <v>2026</v>
      </c>
      <c r="O24" s="56">
        <v>30</v>
      </c>
      <c r="P24" s="22"/>
    </row>
    <row r="25" s="1" customFormat="1" ht="75" spans="1:16">
      <c r="A25" s="21">
        <v>4</v>
      </c>
      <c r="B25" s="22" t="s">
        <v>134</v>
      </c>
      <c r="C25" s="21">
        <v>5300001287894980</v>
      </c>
      <c r="D25" s="30" t="s">
        <v>114</v>
      </c>
      <c r="E25" s="30" t="s">
        <v>129</v>
      </c>
      <c r="F25" s="30" t="s">
        <v>123</v>
      </c>
      <c r="G25" s="19" t="s">
        <v>124</v>
      </c>
      <c r="H25" s="31" t="s">
        <v>125</v>
      </c>
      <c r="I25" s="31" t="s">
        <v>131</v>
      </c>
      <c r="J25" s="30" t="s">
        <v>135</v>
      </c>
      <c r="K25" s="27" t="s">
        <v>136</v>
      </c>
      <c r="L25" s="31" t="s">
        <v>32</v>
      </c>
      <c r="M25" s="21">
        <v>2026</v>
      </c>
      <c r="N25" s="49">
        <v>2026</v>
      </c>
      <c r="O25" s="56">
        <v>118</v>
      </c>
      <c r="P25" s="22"/>
    </row>
    <row r="26" s="1" customFormat="1" ht="56.25" spans="1:16">
      <c r="A26" s="21">
        <v>5</v>
      </c>
      <c r="B26" s="22" t="s">
        <v>137</v>
      </c>
      <c r="C26" s="21">
        <v>5300001287812460</v>
      </c>
      <c r="D26" s="30" t="s">
        <v>114</v>
      </c>
      <c r="E26" s="19" t="s">
        <v>77</v>
      </c>
      <c r="F26" s="19" t="s">
        <v>78</v>
      </c>
      <c r="G26" s="19" t="s">
        <v>124</v>
      </c>
      <c r="H26" s="31" t="s">
        <v>125</v>
      </c>
      <c r="I26" s="31" t="s">
        <v>138</v>
      </c>
      <c r="J26" s="30" t="s">
        <v>139</v>
      </c>
      <c r="K26" s="27" t="s">
        <v>140</v>
      </c>
      <c r="L26" s="21" t="s">
        <v>68</v>
      </c>
      <c r="M26" s="21">
        <v>2026</v>
      </c>
      <c r="N26" s="49">
        <v>2026</v>
      </c>
      <c r="O26" s="56">
        <v>12</v>
      </c>
      <c r="P26" s="22"/>
    </row>
    <row r="27" s="1" customFormat="1" ht="75" spans="1:16">
      <c r="A27" s="21">
        <v>6</v>
      </c>
      <c r="B27" s="22" t="s">
        <v>141</v>
      </c>
      <c r="C27" s="21">
        <v>5300001287903820</v>
      </c>
      <c r="D27" s="30" t="s">
        <v>85</v>
      </c>
      <c r="E27" s="30" t="s">
        <v>142</v>
      </c>
      <c r="F27" s="30" t="s">
        <v>87</v>
      </c>
      <c r="G27" s="19" t="s">
        <v>124</v>
      </c>
      <c r="H27" s="31" t="s">
        <v>125</v>
      </c>
      <c r="I27" s="31" t="s">
        <v>143</v>
      </c>
      <c r="J27" s="30" t="s">
        <v>144</v>
      </c>
      <c r="K27" s="27" t="s">
        <v>145</v>
      </c>
      <c r="L27" s="31" t="s">
        <v>32</v>
      </c>
      <c r="M27" s="21">
        <v>2026</v>
      </c>
      <c r="N27" s="49">
        <v>2026</v>
      </c>
      <c r="O27" s="56">
        <v>190</v>
      </c>
      <c r="P27" s="22"/>
    </row>
    <row r="28" s="1" customFormat="1" ht="75" spans="1:16">
      <c r="A28" s="21">
        <v>7</v>
      </c>
      <c r="B28" s="22" t="s">
        <v>146</v>
      </c>
      <c r="C28" s="127" t="s">
        <v>147</v>
      </c>
      <c r="D28" s="22" t="s">
        <v>114</v>
      </c>
      <c r="E28" s="22" t="s">
        <v>103</v>
      </c>
      <c r="F28" s="22" t="s">
        <v>148</v>
      </c>
      <c r="G28" s="22" t="s">
        <v>124</v>
      </c>
      <c r="H28" s="22" t="s">
        <v>125</v>
      </c>
      <c r="I28" s="22" t="s">
        <v>138</v>
      </c>
      <c r="J28" s="22" t="s">
        <v>149</v>
      </c>
      <c r="K28" s="22" t="s">
        <v>150</v>
      </c>
      <c r="L28" s="19" t="s">
        <v>32</v>
      </c>
      <c r="M28" s="21">
        <v>2026</v>
      </c>
      <c r="N28" s="21">
        <v>2026</v>
      </c>
      <c r="O28" s="54">
        <v>440</v>
      </c>
      <c r="P28" s="64"/>
    </row>
    <row r="29" s="1" customFormat="1" ht="45" customHeight="1" spans="1:16">
      <c r="A29" s="24" t="s">
        <v>151</v>
      </c>
      <c r="B29" s="25"/>
      <c r="C29" s="25"/>
      <c r="D29" s="25"/>
      <c r="E29" s="25"/>
      <c r="F29" s="25"/>
      <c r="G29" s="25"/>
      <c r="H29" s="25"/>
      <c r="I29" s="25"/>
      <c r="J29" s="25"/>
      <c r="K29" s="58"/>
      <c r="L29" s="49"/>
      <c r="M29" s="49"/>
      <c r="N29" s="49"/>
      <c r="O29" s="54">
        <f>O30+O31+O32+O33+O34</f>
        <v>332</v>
      </c>
      <c r="P29" s="64"/>
    </row>
    <row r="30" s="1" customFormat="1" ht="187.5" spans="1:17">
      <c r="A30" s="19">
        <v>1</v>
      </c>
      <c r="B30" s="27" t="s">
        <v>152</v>
      </c>
      <c r="C30" s="126" t="s">
        <v>153</v>
      </c>
      <c r="D30" s="27" t="s">
        <v>85</v>
      </c>
      <c r="E30" s="27" t="s">
        <v>142</v>
      </c>
      <c r="F30" s="27" t="s">
        <v>154</v>
      </c>
      <c r="G30" s="27" t="s">
        <v>155</v>
      </c>
      <c r="H30" s="27" t="s">
        <v>156</v>
      </c>
      <c r="I30" s="27" t="s">
        <v>157</v>
      </c>
      <c r="J30" s="27" t="s">
        <v>158</v>
      </c>
      <c r="K30" s="27" t="s">
        <v>159</v>
      </c>
      <c r="L30" s="19" t="s">
        <v>32</v>
      </c>
      <c r="M30" s="19">
        <v>2026</v>
      </c>
      <c r="N30" s="27">
        <v>2026</v>
      </c>
      <c r="O30" s="54">
        <v>100</v>
      </c>
      <c r="P30" s="22"/>
      <c r="Q30" s="77"/>
    </row>
    <row r="31" s="1" customFormat="1" ht="243.75" spans="1:16">
      <c r="A31" s="19">
        <v>2</v>
      </c>
      <c r="B31" s="27" t="s">
        <v>160</v>
      </c>
      <c r="C31" s="126" t="s">
        <v>161</v>
      </c>
      <c r="D31" s="27" t="s">
        <v>114</v>
      </c>
      <c r="E31" s="27" t="s">
        <v>129</v>
      </c>
      <c r="F31" s="27" t="s">
        <v>123</v>
      </c>
      <c r="G31" s="27" t="s">
        <v>162</v>
      </c>
      <c r="H31" s="27" t="s">
        <v>156</v>
      </c>
      <c r="I31" s="27" t="s">
        <v>163</v>
      </c>
      <c r="J31" s="27" t="s">
        <v>164</v>
      </c>
      <c r="K31" s="27" t="s">
        <v>165</v>
      </c>
      <c r="L31" s="19" t="s">
        <v>32</v>
      </c>
      <c r="M31" s="19">
        <v>2026</v>
      </c>
      <c r="N31" s="27">
        <v>2026</v>
      </c>
      <c r="O31" s="65">
        <v>98</v>
      </c>
      <c r="P31" s="22"/>
    </row>
    <row r="32" s="1" customFormat="1" ht="225" spans="1:16">
      <c r="A32" s="19">
        <v>3</v>
      </c>
      <c r="B32" s="27" t="s">
        <v>166</v>
      </c>
      <c r="C32" s="129" t="s">
        <v>167</v>
      </c>
      <c r="D32" s="27" t="s">
        <v>114</v>
      </c>
      <c r="E32" s="27" t="s">
        <v>25</v>
      </c>
      <c r="F32" s="27" t="s">
        <v>26</v>
      </c>
      <c r="G32" s="27" t="s">
        <v>168</v>
      </c>
      <c r="H32" s="27" t="s">
        <v>156</v>
      </c>
      <c r="I32" s="33" t="s">
        <v>157</v>
      </c>
      <c r="J32" s="27" t="s">
        <v>169</v>
      </c>
      <c r="K32" s="27" t="s">
        <v>170</v>
      </c>
      <c r="L32" s="19" t="s">
        <v>32</v>
      </c>
      <c r="M32" s="19">
        <v>2026</v>
      </c>
      <c r="N32" s="27">
        <v>2026</v>
      </c>
      <c r="O32" s="65">
        <v>100</v>
      </c>
      <c r="P32" s="22"/>
    </row>
    <row r="33" s="1" customFormat="1" ht="93.75" spans="1:16">
      <c r="A33" s="19">
        <v>4</v>
      </c>
      <c r="B33" s="33" t="s">
        <v>171</v>
      </c>
      <c r="C33" s="129" t="s">
        <v>172</v>
      </c>
      <c r="D33" s="33" t="s">
        <v>85</v>
      </c>
      <c r="E33" s="33" t="s">
        <v>142</v>
      </c>
      <c r="F33" s="33" t="s">
        <v>154</v>
      </c>
      <c r="G33" s="27" t="s">
        <v>168</v>
      </c>
      <c r="H33" s="33" t="s">
        <v>156</v>
      </c>
      <c r="I33" s="33" t="s">
        <v>157</v>
      </c>
      <c r="J33" s="33" t="s">
        <v>173</v>
      </c>
      <c r="K33" s="33" t="s">
        <v>174</v>
      </c>
      <c r="L33" s="19" t="s">
        <v>32</v>
      </c>
      <c r="M33" s="19">
        <v>2026</v>
      </c>
      <c r="N33" s="27">
        <v>2026</v>
      </c>
      <c r="O33" s="66">
        <v>19</v>
      </c>
      <c r="P33" s="22"/>
    </row>
    <row r="34" s="1" customFormat="1" ht="63" customHeight="1" spans="1:16">
      <c r="A34" s="19">
        <v>5</v>
      </c>
      <c r="B34" s="33" t="s">
        <v>175</v>
      </c>
      <c r="C34" s="130" t="s">
        <v>176</v>
      </c>
      <c r="D34" s="27" t="s">
        <v>85</v>
      </c>
      <c r="E34" s="27" t="s">
        <v>177</v>
      </c>
      <c r="F34" s="27" t="s">
        <v>178</v>
      </c>
      <c r="G34" s="27" t="s">
        <v>168</v>
      </c>
      <c r="H34" s="27" t="s">
        <v>179</v>
      </c>
      <c r="I34" s="19" t="s">
        <v>157</v>
      </c>
      <c r="J34" s="33" t="s">
        <v>180</v>
      </c>
      <c r="K34" s="33" t="s">
        <v>181</v>
      </c>
      <c r="L34" s="32" t="s">
        <v>32</v>
      </c>
      <c r="M34" s="19">
        <v>2026</v>
      </c>
      <c r="N34" s="27">
        <v>2026</v>
      </c>
      <c r="O34" s="65">
        <v>15</v>
      </c>
      <c r="P34" s="33"/>
    </row>
    <row r="35" s="1" customFormat="1" ht="63" customHeight="1" spans="1:16">
      <c r="A35" s="24" t="s">
        <v>182</v>
      </c>
      <c r="B35" s="25"/>
      <c r="C35" s="25"/>
      <c r="D35" s="25"/>
      <c r="E35" s="25"/>
      <c r="F35" s="25"/>
      <c r="G35" s="25"/>
      <c r="H35" s="25"/>
      <c r="I35" s="25"/>
      <c r="J35" s="25"/>
      <c r="K35" s="58"/>
      <c r="L35" s="35"/>
      <c r="M35" s="21"/>
      <c r="N35" s="49"/>
      <c r="O35" s="66">
        <f>O36+O37+O38+O39+O40+O41+O42+O43+O44+O45+O46+O47+O48+O49+O50+O51+O52+O53+O54+O55+O56+O57</f>
        <v>2651</v>
      </c>
      <c r="P35" s="64"/>
    </row>
    <row r="36" s="1" customFormat="1" ht="112.5" spans="1:16">
      <c r="A36" s="19">
        <v>1</v>
      </c>
      <c r="B36" s="34" t="s">
        <v>183</v>
      </c>
      <c r="C36" s="131" t="s">
        <v>184</v>
      </c>
      <c r="D36" s="35" t="s">
        <v>85</v>
      </c>
      <c r="E36" s="35" t="s">
        <v>142</v>
      </c>
      <c r="F36" s="35" t="s">
        <v>87</v>
      </c>
      <c r="G36" s="35" t="s">
        <v>168</v>
      </c>
      <c r="H36" s="35" t="s">
        <v>185</v>
      </c>
      <c r="I36" s="35" t="s">
        <v>186</v>
      </c>
      <c r="J36" s="34" t="s">
        <v>187</v>
      </c>
      <c r="K36" s="34" t="s">
        <v>188</v>
      </c>
      <c r="L36" s="35" t="s">
        <v>32</v>
      </c>
      <c r="M36" s="21">
        <v>2026</v>
      </c>
      <c r="N36" s="49">
        <v>2026</v>
      </c>
      <c r="O36" s="66">
        <v>190</v>
      </c>
      <c r="P36" s="22"/>
    </row>
    <row r="37" s="1" customFormat="1" ht="243.75" spans="1:16">
      <c r="A37" s="19">
        <v>2</v>
      </c>
      <c r="B37" s="34" t="s">
        <v>189</v>
      </c>
      <c r="C37" s="131" t="s">
        <v>190</v>
      </c>
      <c r="D37" s="35" t="s">
        <v>85</v>
      </c>
      <c r="E37" s="35" t="s">
        <v>142</v>
      </c>
      <c r="F37" s="35" t="s">
        <v>87</v>
      </c>
      <c r="G37" s="35" t="s">
        <v>168</v>
      </c>
      <c r="H37" s="35" t="s">
        <v>185</v>
      </c>
      <c r="I37" s="35" t="s">
        <v>191</v>
      </c>
      <c r="J37" s="34" t="s">
        <v>192</v>
      </c>
      <c r="K37" s="34" t="s">
        <v>193</v>
      </c>
      <c r="L37" s="35" t="s">
        <v>32</v>
      </c>
      <c r="M37" s="21">
        <v>2026</v>
      </c>
      <c r="N37" s="49">
        <v>2026</v>
      </c>
      <c r="O37" s="66">
        <v>200</v>
      </c>
      <c r="P37" s="22"/>
    </row>
    <row r="38" s="1" customFormat="1" ht="112.5" spans="1:16">
      <c r="A38" s="19">
        <v>3</v>
      </c>
      <c r="B38" s="34" t="s">
        <v>194</v>
      </c>
      <c r="C38" s="131" t="s">
        <v>195</v>
      </c>
      <c r="D38" s="35" t="s">
        <v>85</v>
      </c>
      <c r="E38" s="35" t="s">
        <v>142</v>
      </c>
      <c r="F38" s="35" t="s">
        <v>87</v>
      </c>
      <c r="G38" s="35" t="s">
        <v>168</v>
      </c>
      <c r="H38" s="35" t="s">
        <v>185</v>
      </c>
      <c r="I38" s="35" t="s">
        <v>186</v>
      </c>
      <c r="J38" s="34" t="s">
        <v>196</v>
      </c>
      <c r="K38" s="34" t="s">
        <v>197</v>
      </c>
      <c r="L38" s="35" t="s">
        <v>32</v>
      </c>
      <c r="M38" s="21">
        <v>2026</v>
      </c>
      <c r="N38" s="49">
        <v>2026</v>
      </c>
      <c r="O38" s="66">
        <v>330</v>
      </c>
      <c r="P38" s="22"/>
    </row>
    <row r="39" s="1" customFormat="1" ht="131.25" spans="1:16">
      <c r="A39" s="19">
        <v>4</v>
      </c>
      <c r="B39" s="34" t="s">
        <v>198</v>
      </c>
      <c r="C39" s="131" t="s">
        <v>199</v>
      </c>
      <c r="D39" s="35" t="s">
        <v>85</v>
      </c>
      <c r="E39" s="35" t="s">
        <v>142</v>
      </c>
      <c r="F39" s="35" t="s">
        <v>87</v>
      </c>
      <c r="G39" s="35" t="s">
        <v>168</v>
      </c>
      <c r="H39" s="35" t="s">
        <v>185</v>
      </c>
      <c r="I39" s="35" t="s">
        <v>200</v>
      </c>
      <c r="J39" s="34" t="s">
        <v>201</v>
      </c>
      <c r="K39" s="34" t="s">
        <v>202</v>
      </c>
      <c r="L39" s="35" t="s">
        <v>32</v>
      </c>
      <c r="M39" s="21">
        <v>2026</v>
      </c>
      <c r="N39" s="49">
        <v>2026</v>
      </c>
      <c r="O39" s="66">
        <v>60</v>
      </c>
      <c r="P39" s="22"/>
    </row>
    <row r="40" s="1" customFormat="1" ht="93.75" spans="1:16">
      <c r="A40" s="19">
        <v>5</v>
      </c>
      <c r="B40" s="34" t="s">
        <v>203</v>
      </c>
      <c r="C40" s="131" t="s">
        <v>204</v>
      </c>
      <c r="D40" s="35" t="s">
        <v>114</v>
      </c>
      <c r="E40" s="35" t="s">
        <v>129</v>
      </c>
      <c r="F40" s="35" t="s">
        <v>123</v>
      </c>
      <c r="G40" s="35" t="s">
        <v>168</v>
      </c>
      <c r="H40" s="35" t="s">
        <v>185</v>
      </c>
      <c r="I40" s="35" t="s">
        <v>186</v>
      </c>
      <c r="J40" s="34" t="s">
        <v>205</v>
      </c>
      <c r="K40" s="34" t="s">
        <v>206</v>
      </c>
      <c r="L40" s="35" t="s">
        <v>32</v>
      </c>
      <c r="M40" s="21">
        <v>2026</v>
      </c>
      <c r="N40" s="49">
        <v>2026</v>
      </c>
      <c r="O40" s="66">
        <v>15</v>
      </c>
      <c r="P40" s="22"/>
    </row>
    <row r="41" s="1" customFormat="1" ht="93.75" spans="1:16">
      <c r="A41" s="19">
        <v>6</v>
      </c>
      <c r="B41" s="34" t="s">
        <v>207</v>
      </c>
      <c r="C41" s="131" t="s">
        <v>208</v>
      </c>
      <c r="D41" s="35" t="s">
        <v>114</v>
      </c>
      <c r="E41" s="35" t="s">
        <v>25</v>
      </c>
      <c r="F41" s="35" t="s">
        <v>26</v>
      </c>
      <c r="G41" s="35" t="s">
        <v>168</v>
      </c>
      <c r="H41" s="35" t="s">
        <v>185</v>
      </c>
      <c r="I41" s="35" t="s">
        <v>186</v>
      </c>
      <c r="J41" s="34" t="s">
        <v>209</v>
      </c>
      <c r="K41" s="34" t="s">
        <v>210</v>
      </c>
      <c r="L41" s="35" t="s">
        <v>32</v>
      </c>
      <c r="M41" s="21">
        <v>2026</v>
      </c>
      <c r="N41" s="49">
        <v>2026</v>
      </c>
      <c r="O41" s="66">
        <v>80</v>
      </c>
      <c r="P41" s="22"/>
    </row>
    <row r="42" s="1" customFormat="1" ht="112.5" spans="1:16">
      <c r="A42" s="19">
        <v>7</v>
      </c>
      <c r="B42" s="34" t="s">
        <v>211</v>
      </c>
      <c r="C42" s="131" t="s">
        <v>212</v>
      </c>
      <c r="D42" s="35" t="s">
        <v>85</v>
      </c>
      <c r="E42" s="35" t="s">
        <v>142</v>
      </c>
      <c r="F42" s="35" t="s">
        <v>87</v>
      </c>
      <c r="G42" s="35" t="s">
        <v>168</v>
      </c>
      <c r="H42" s="35" t="s">
        <v>185</v>
      </c>
      <c r="I42" s="35" t="s">
        <v>186</v>
      </c>
      <c r="J42" s="34" t="s">
        <v>213</v>
      </c>
      <c r="K42" s="34" t="s">
        <v>214</v>
      </c>
      <c r="L42" s="35" t="s">
        <v>32</v>
      </c>
      <c r="M42" s="21">
        <v>2026</v>
      </c>
      <c r="N42" s="49">
        <v>2026</v>
      </c>
      <c r="O42" s="66">
        <v>110</v>
      </c>
      <c r="P42" s="22"/>
    </row>
    <row r="43" s="1" customFormat="1" ht="75" spans="1:16">
      <c r="A43" s="19">
        <v>8</v>
      </c>
      <c r="B43" s="34" t="s">
        <v>215</v>
      </c>
      <c r="C43" s="131" t="s">
        <v>216</v>
      </c>
      <c r="D43" s="35" t="s">
        <v>85</v>
      </c>
      <c r="E43" s="35" t="s">
        <v>142</v>
      </c>
      <c r="F43" s="35" t="s">
        <v>87</v>
      </c>
      <c r="G43" s="35" t="s">
        <v>168</v>
      </c>
      <c r="H43" s="35" t="s">
        <v>185</v>
      </c>
      <c r="I43" s="35" t="s">
        <v>200</v>
      </c>
      <c r="J43" s="27" t="s">
        <v>217</v>
      </c>
      <c r="K43" s="27" t="s">
        <v>218</v>
      </c>
      <c r="L43" s="35" t="s">
        <v>32</v>
      </c>
      <c r="M43" s="21">
        <v>2026</v>
      </c>
      <c r="N43" s="49">
        <v>2026</v>
      </c>
      <c r="O43" s="66">
        <v>100</v>
      </c>
      <c r="P43" s="22"/>
    </row>
    <row r="44" s="1" customFormat="1" ht="112.5" spans="1:16">
      <c r="A44" s="19">
        <v>9</v>
      </c>
      <c r="B44" s="34" t="s">
        <v>219</v>
      </c>
      <c r="C44" s="131" t="s">
        <v>220</v>
      </c>
      <c r="D44" s="35" t="s">
        <v>114</v>
      </c>
      <c r="E44" s="35" t="s">
        <v>25</v>
      </c>
      <c r="F44" s="35" t="s">
        <v>26</v>
      </c>
      <c r="G44" s="35" t="s">
        <v>168</v>
      </c>
      <c r="H44" s="35" t="s">
        <v>185</v>
      </c>
      <c r="I44" s="35" t="s">
        <v>186</v>
      </c>
      <c r="J44" s="34" t="s">
        <v>221</v>
      </c>
      <c r="K44" s="34" t="s">
        <v>222</v>
      </c>
      <c r="L44" s="35" t="s">
        <v>32</v>
      </c>
      <c r="M44" s="21">
        <v>2026</v>
      </c>
      <c r="N44" s="49">
        <v>2026</v>
      </c>
      <c r="O44" s="66">
        <v>20</v>
      </c>
      <c r="P44" s="22"/>
    </row>
    <row r="45" s="1" customFormat="1" ht="131.25" spans="1:16">
      <c r="A45" s="19">
        <v>10</v>
      </c>
      <c r="B45" s="34" t="s">
        <v>223</v>
      </c>
      <c r="C45" s="131" t="s">
        <v>224</v>
      </c>
      <c r="D45" s="35" t="s">
        <v>85</v>
      </c>
      <c r="E45" s="35" t="s">
        <v>142</v>
      </c>
      <c r="F45" s="35" t="s">
        <v>87</v>
      </c>
      <c r="G45" s="35" t="s">
        <v>168</v>
      </c>
      <c r="H45" s="35" t="s">
        <v>185</v>
      </c>
      <c r="I45" s="35" t="s">
        <v>225</v>
      </c>
      <c r="J45" s="34" t="s">
        <v>226</v>
      </c>
      <c r="K45" s="34" t="s">
        <v>227</v>
      </c>
      <c r="L45" s="35" t="s">
        <v>32</v>
      </c>
      <c r="M45" s="21">
        <v>2026</v>
      </c>
      <c r="N45" s="49">
        <v>2026</v>
      </c>
      <c r="O45" s="66">
        <v>160</v>
      </c>
      <c r="P45" s="22"/>
    </row>
    <row r="46" s="1" customFormat="1" ht="93.75" spans="1:16">
      <c r="A46" s="19">
        <v>11</v>
      </c>
      <c r="B46" s="34" t="s">
        <v>228</v>
      </c>
      <c r="C46" s="131" t="s">
        <v>229</v>
      </c>
      <c r="D46" s="35" t="s">
        <v>114</v>
      </c>
      <c r="E46" s="35" t="s">
        <v>25</v>
      </c>
      <c r="F46" s="35" t="s">
        <v>26</v>
      </c>
      <c r="G46" s="35" t="s">
        <v>168</v>
      </c>
      <c r="H46" s="35" t="s">
        <v>185</v>
      </c>
      <c r="I46" s="35" t="s">
        <v>186</v>
      </c>
      <c r="J46" s="34" t="s">
        <v>230</v>
      </c>
      <c r="K46" s="34" t="s">
        <v>231</v>
      </c>
      <c r="L46" s="35" t="s">
        <v>32</v>
      </c>
      <c r="M46" s="21">
        <v>2026</v>
      </c>
      <c r="N46" s="49">
        <v>2026</v>
      </c>
      <c r="O46" s="66">
        <v>9</v>
      </c>
      <c r="P46" s="22"/>
    </row>
    <row r="47" s="1" customFormat="1" ht="93.75" spans="1:16">
      <c r="A47" s="19">
        <v>12</v>
      </c>
      <c r="B47" s="34" t="s">
        <v>232</v>
      </c>
      <c r="C47" s="131" t="s">
        <v>233</v>
      </c>
      <c r="D47" s="35" t="s">
        <v>114</v>
      </c>
      <c r="E47" s="35" t="s">
        <v>25</v>
      </c>
      <c r="F47" s="35" t="s">
        <v>26</v>
      </c>
      <c r="G47" s="35" t="s">
        <v>168</v>
      </c>
      <c r="H47" s="35" t="s">
        <v>185</v>
      </c>
      <c r="I47" s="35" t="s">
        <v>186</v>
      </c>
      <c r="J47" s="34" t="s">
        <v>209</v>
      </c>
      <c r="K47" s="34" t="s">
        <v>234</v>
      </c>
      <c r="L47" s="35" t="s">
        <v>32</v>
      </c>
      <c r="M47" s="21">
        <v>2026</v>
      </c>
      <c r="N47" s="49">
        <v>2026</v>
      </c>
      <c r="O47" s="66">
        <v>40</v>
      </c>
      <c r="P47" s="22"/>
    </row>
    <row r="48" s="1" customFormat="1" ht="93.75" spans="1:16">
      <c r="A48" s="19">
        <v>13</v>
      </c>
      <c r="B48" s="34" t="s">
        <v>235</v>
      </c>
      <c r="C48" s="131" t="s">
        <v>236</v>
      </c>
      <c r="D48" s="35" t="s">
        <v>85</v>
      </c>
      <c r="E48" s="35" t="s">
        <v>142</v>
      </c>
      <c r="F48" s="35" t="s">
        <v>87</v>
      </c>
      <c r="G48" s="35" t="s">
        <v>168</v>
      </c>
      <c r="H48" s="35" t="s">
        <v>185</v>
      </c>
      <c r="I48" s="35" t="s">
        <v>186</v>
      </c>
      <c r="J48" s="34" t="s">
        <v>237</v>
      </c>
      <c r="K48" s="34" t="s">
        <v>238</v>
      </c>
      <c r="L48" s="35" t="s">
        <v>32</v>
      </c>
      <c r="M48" s="21">
        <v>2026</v>
      </c>
      <c r="N48" s="49">
        <v>2026</v>
      </c>
      <c r="O48" s="66">
        <v>165</v>
      </c>
      <c r="P48" s="22"/>
    </row>
    <row r="49" s="1" customFormat="1" ht="93.75" spans="1:16">
      <c r="A49" s="19">
        <v>14</v>
      </c>
      <c r="B49" s="34" t="s">
        <v>239</v>
      </c>
      <c r="C49" s="131" t="s">
        <v>240</v>
      </c>
      <c r="D49" s="35" t="s">
        <v>85</v>
      </c>
      <c r="E49" s="35" t="s">
        <v>142</v>
      </c>
      <c r="F49" s="35" t="s">
        <v>87</v>
      </c>
      <c r="G49" s="35" t="s">
        <v>168</v>
      </c>
      <c r="H49" s="35" t="s">
        <v>185</v>
      </c>
      <c r="I49" s="35" t="s">
        <v>186</v>
      </c>
      <c r="J49" s="34" t="s">
        <v>241</v>
      </c>
      <c r="K49" s="34" t="s">
        <v>242</v>
      </c>
      <c r="L49" s="35" t="s">
        <v>32</v>
      </c>
      <c r="M49" s="21">
        <v>2026</v>
      </c>
      <c r="N49" s="49">
        <v>2026</v>
      </c>
      <c r="O49" s="66">
        <v>70</v>
      </c>
      <c r="P49" s="22"/>
    </row>
    <row r="50" s="1" customFormat="1" ht="93.75" spans="1:16">
      <c r="A50" s="19">
        <v>15</v>
      </c>
      <c r="B50" s="34" t="s">
        <v>243</v>
      </c>
      <c r="C50" s="131" t="s">
        <v>244</v>
      </c>
      <c r="D50" s="35" t="s">
        <v>114</v>
      </c>
      <c r="E50" s="35" t="s">
        <v>25</v>
      </c>
      <c r="F50" s="35" t="s">
        <v>26</v>
      </c>
      <c r="G50" s="35" t="s">
        <v>168</v>
      </c>
      <c r="H50" s="35" t="s">
        <v>185</v>
      </c>
      <c r="I50" s="35" t="s">
        <v>186</v>
      </c>
      <c r="J50" s="34" t="s">
        <v>245</v>
      </c>
      <c r="K50" s="34" t="s">
        <v>246</v>
      </c>
      <c r="L50" s="35" t="s">
        <v>32</v>
      </c>
      <c r="M50" s="21">
        <v>2026</v>
      </c>
      <c r="N50" s="49">
        <v>2026</v>
      </c>
      <c r="O50" s="66">
        <v>65</v>
      </c>
      <c r="P50" s="22"/>
    </row>
    <row r="51" s="1" customFormat="1" ht="93.75" spans="1:16">
      <c r="A51" s="19">
        <v>16</v>
      </c>
      <c r="B51" s="34" t="s">
        <v>247</v>
      </c>
      <c r="C51" s="131" t="s">
        <v>248</v>
      </c>
      <c r="D51" s="35" t="s">
        <v>114</v>
      </c>
      <c r="E51" s="35" t="s">
        <v>25</v>
      </c>
      <c r="F51" s="35" t="s">
        <v>26</v>
      </c>
      <c r="G51" s="35" t="s">
        <v>168</v>
      </c>
      <c r="H51" s="35" t="s">
        <v>185</v>
      </c>
      <c r="I51" s="35" t="s">
        <v>186</v>
      </c>
      <c r="J51" s="34" t="s">
        <v>249</v>
      </c>
      <c r="K51" s="34" t="s">
        <v>250</v>
      </c>
      <c r="L51" s="35" t="s">
        <v>32</v>
      </c>
      <c r="M51" s="21">
        <v>2026</v>
      </c>
      <c r="N51" s="49">
        <v>2026</v>
      </c>
      <c r="O51" s="66">
        <v>15</v>
      </c>
      <c r="P51" s="22"/>
    </row>
    <row r="52" s="1" customFormat="1" ht="206.25" spans="1:16">
      <c r="A52" s="19">
        <v>17</v>
      </c>
      <c r="B52" s="34" t="s">
        <v>251</v>
      </c>
      <c r="C52" s="131" t="s">
        <v>252</v>
      </c>
      <c r="D52" s="35" t="s">
        <v>114</v>
      </c>
      <c r="E52" s="35" t="s">
        <v>77</v>
      </c>
      <c r="F52" s="35" t="s">
        <v>78</v>
      </c>
      <c r="G52" s="35" t="s">
        <v>168</v>
      </c>
      <c r="H52" s="35" t="s">
        <v>185</v>
      </c>
      <c r="I52" s="35" t="s">
        <v>186</v>
      </c>
      <c r="J52" s="27" t="s">
        <v>253</v>
      </c>
      <c r="K52" s="27" t="s">
        <v>254</v>
      </c>
      <c r="L52" s="35" t="s">
        <v>32</v>
      </c>
      <c r="M52" s="21">
        <v>2026</v>
      </c>
      <c r="N52" s="49">
        <v>2026</v>
      </c>
      <c r="O52" s="66">
        <v>150</v>
      </c>
      <c r="P52" s="22"/>
    </row>
    <row r="53" s="1" customFormat="1" ht="112.5" spans="1:16">
      <c r="A53" s="19">
        <v>18</v>
      </c>
      <c r="B53" s="34" t="s">
        <v>255</v>
      </c>
      <c r="C53" s="131" t="s">
        <v>256</v>
      </c>
      <c r="D53" s="35" t="s">
        <v>114</v>
      </c>
      <c r="E53" s="35" t="s">
        <v>77</v>
      </c>
      <c r="F53" s="35" t="s">
        <v>78</v>
      </c>
      <c r="G53" s="35" t="s">
        <v>168</v>
      </c>
      <c r="H53" s="35" t="s">
        <v>185</v>
      </c>
      <c r="I53" s="35" t="s">
        <v>186</v>
      </c>
      <c r="J53" s="34" t="s">
        <v>257</v>
      </c>
      <c r="K53" s="34" t="s">
        <v>258</v>
      </c>
      <c r="L53" s="35" t="s">
        <v>32</v>
      </c>
      <c r="M53" s="21">
        <v>2026</v>
      </c>
      <c r="N53" s="49">
        <v>2026</v>
      </c>
      <c r="O53" s="66">
        <v>92</v>
      </c>
      <c r="P53" s="22"/>
    </row>
    <row r="54" s="1" customFormat="1" ht="112.5" spans="1:16">
      <c r="A54" s="19">
        <v>19</v>
      </c>
      <c r="B54" s="34" t="s">
        <v>259</v>
      </c>
      <c r="C54" s="131" t="s">
        <v>260</v>
      </c>
      <c r="D54" s="35" t="s">
        <v>85</v>
      </c>
      <c r="E54" s="35" t="s">
        <v>142</v>
      </c>
      <c r="F54" s="35" t="s">
        <v>87</v>
      </c>
      <c r="G54" s="35" t="s">
        <v>168</v>
      </c>
      <c r="H54" s="35" t="s">
        <v>185</v>
      </c>
      <c r="I54" s="35" t="s">
        <v>186</v>
      </c>
      <c r="J54" s="34" t="s">
        <v>261</v>
      </c>
      <c r="K54" s="34" t="s">
        <v>262</v>
      </c>
      <c r="L54" s="35" t="s">
        <v>32</v>
      </c>
      <c r="M54" s="21">
        <v>2026</v>
      </c>
      <c r="N54" s="49">
        <v>2026</v>
      </c>
      <c r="O54" s="66">
        <v>150</v>
      </c>
      <c r="P54" s="22"/>
    </row>
    <row r="55" s="1" customFormat="1" ht="112.5" spans="1:16">
      <c r="A55" s="19">
        <v>20</v>
      </c>
      <c r="B55" s="34" t="s">
        <v>263</v>
      </c>
      <c r="C55" s="131" t="s">
        <v>264</v>
      </c>
      <c r="D55" s="35" t="s">
        <v>85</v>
      </c>
      <c r="E55" s="35" t="s">
        <v>142</v>
      </c>
      <c r="F55" s="35" t="s">
        <v>87</v>
      </c>
      <c r="G55" s="35" t="s">
        <v>168</v>
      </c>
      <c r="H55" s="35" t="s">
        <v>185</v>
      </c>
      <c r="I55" s="35" t="s">
        <v>191</v>
      </c>
      <c r="J55" s="34" t="s">
        <v>265</v>
      </c>
      <c r="K55" s="34" t="s">
        <v>266</v>
      </c>
      <c r="L55" s="35" t="s">
        <v>32</v>
      </c>
      <c r="M55" s="21">
        <v>2026</v>
      </c>
      <c r="N55" s="49">
        <v>2026</v>
      </c>
      <c r="O55" s="66">
        <v>350</v>
      </c>
      <c r="P55" s="22"/>
    </row>
    <row r="56" s="1" customFormat="1" ht="112.5" spans="1:16">
      <c r="A56" s="19">
        <v>21</v>
      </c>
      <c r="B56" s="34" t="s">
        <v>267</v>
      </c>
      <c r="C56" s="131" t="s">
        <v>268</v>
      </c>
      <c r="D56" s="35" t="s">
        <v>85</v>
      </c>
      <c r="E56" s="35" t="s">
        <v>142</v>
      </c>
      <c r="F56" s="35" t="s">
        <v>87</v>
      </c>
      <c r="G56" s="35" t="s">
        <v>168</v>
      </c>
      <c r="H56" s="35" t="s">
        <v>185</v>
      </c>
      <c r="I56" s="35" t="s">
        <v>225</v>
      </c>
      <c r="J56" s="34" t="s">
        <v>226</v>
      </c>
      <c r="K56" s="34" t="s">
        <v>269</v>
      </c>
      <c r="L56" s="35" t="s">
        <v>32</v>
      </c>
      <c r="M56" s="21">
        <v>2026</v>
      </c>
      <c r="N56" s="49">
        <v>2026</v>
      </c>
      <c r="O56" s="66">
        <v>180</v>
      </c>
      <c r="P56" s="22"/>
    </row>
    <row r="57" s="1" customFormat="1" ht="71" customHeight="1" spans="1:16">
      <c r="A57" s="19">
        <v>22</v>
      </c>
      <c r="B57" s="34" t="s">
        <v>270</v>
      </c>
      <c r="C57" s="132" t="s">
        <v>271</v>
      </c>
      <c r="D57" s="34" t="s">
        <v>85</v>
      </c>
      <c r="E57" s="34" t="s">
        <v>272</v>
      </c>
      <c r="F57" s="34" t="s">
        <v>273</v>
      </c>
      <c r="G57" s="35" t="s">
        <v>168</v>
      </c>
      <c r="H57" s="21" t="s">
        <v>274</v>
      </c>
      <c r="I57" s="21" t="s">
        <v>275</v>
      </c>
      <c r="J57" s="34" t="s">
        <v>276</v>
      </c>
      <c r="K57" s="67" t="s">
        <v>277</v>
      </c>
      <c r="L57" s="35" t="s">
        <v>32</v>
      </c>
      <c r="M57" s="21">
        <v>2026</v>
      </c>
      <c r="N57" s="21">
        <v>2026</v>
      </c>
      <c r="O57" s="54">
        <v>100</v>
      </c>
      <c r="P57" s="68"/>
    </row>
    <row r="58" s="1" customFormat="1" ht="71" customHeight="1" spans="1:17">
      <c r="A58" s="24" t="s">
        <v>278</v>
      </c>
      <c r="B58" s="25"/>
      <c r="C58" s="25"/>
      <c r="D58" s="25"/>
      <c r="E58" s="25"/>
      <c r="F58" s="25"/>
      <c r="G58" s="25"/>
      <c r="H58" s="25"/>
      <c r="I58" s="25"/>
      <c r="J58" s="25"/>
      <c r="K58" s="58"/>
      <c r="L58" s="35"/>
      <c r="M58" s="68"/>
      <c r="N58" s="49"/>
      <c r="O58" s="54">
        <f>O59+O60+O61+O62+O63+O64+O65+O66+O67</f>
        <v>948.22</v>
      </c>
      <c r="P58" s="68"/>
      <c r="Q58" s="78"/>
    </row>
    <row r="59" s="1" customFormat="1" ht="372" customHeight="1" spans="1:16">
      <c r="A59" s="19">
        <v>1</v>
      </c>
      <c r="B59" s="27" t="s">
        <v>279</v>
      </c>
      <c r="C59" s="36" t="s">
        <v>280</v>
      </c>
      <c r="D59" s="27" t="s">
        <v>85</v>
      </c>
      <c r="E59" s="27" t="s">
        <v>272</v>
      </c>
      <c r="F59" s="27" t="s">
        <v>273</v>
      </c>
      <c r="G59" s="35" t="s">
        <v>168</v>
      </c>
      <c r="H59" s="19" t="s">
        <v>281</v>
      </c>
      <c r="I59" s="19" t="s">
        <v>282</v>
      </c>
      <c r="J59" s="27" t="s">
        <v>283</v>
      </c>
      <c r="K59" s="27" t="s">
        <v>284</v>
      </c>
      <c r="L59" s="35" t="s">
        <v>32</v>
      </c>
      <c r="M59" s="19">
        <v>2026</v>
      </c>
      <c r="N59" s="49">
        <v>2026</v>
      </c>
      <c r="O59" s="54">
        <v>10</v>
      </c>
      <c r="P59" s="19"/>
    </row>
    <row r="60" s="1" customFormat="1" ht="187.5" spans="1:16">
      <c r="A60" s="19">
        <v>2</v>
      </c>
      <c r="B60" s="27" t="s">
        <v>285</v>
      </c>
      <c r="C60" s="36" t="s">
        <v>286</v>
      </c>
      <c r="D60" s="27" t="s">
        <v>85</v>
      </c>
      <c r="E60" s="27" t="s">
        <v>36</v>
      </c>
      <c r="F60" s="27" t="s">
        <v>37</v>
      </c>
      <c r="G60" s="27" t="s">
        <v>168</v>
      </c>
      <c r="H60" s="19" t="s">
        <v>281</v>
      </c>
      <c r="I60" s="19" t="s">
        <v>282</v>
      </c>
      <c r="J60" s="27" t="s">
        <v>287</v>
      </c>
      <c r="K60" s="27" t="s">
        <v>288</v>
      </c>
      <c r="L60" s="35" t="s">
        <v>32</v>
      </c>
      <c r="M60" s="19">
        <v>2026</v>
      </c>
      <c r="N60" s="49">
        <v>2026</v>
      </c>
      <c r="O60" s="54">
        <v>31.5</v>
      </c>
      <c r="P60" s="19"/>
    </row>
    <row r="61" s="1" customFormat="1" ht="225" spans="1:16">
      <c r="A61" s="19">
        <v>3</v>
      </c>
      <c r="B61" s="27" t="s">
        <v>289</v>
      </c>
      <c r="C61" s="133" t="s">
        <v>290</v>
      </c>
      <c r="D61" s="27" t="s">
        <v>114</v>
      </c>
      <c r="E61" s="27" t="s">
        <v>129</v>
      </c>
      <c r="F61" s="27" t="s">
        <v>123</v>
      </c>
      <c r="G61" s="27" t="s">
        <v>168</v>
      </c>
      <c r="H61" s="19" t="s">
        <v>281</v>
      </c>
      <c r="I61" s="19" t="s">
        <v>282</v>
      </c>
      <c r="J61" s="27" t="s">
        <v>291</v>
      </c>
      <c r="K61" s="27" t="s">
        <v>292</v>
      </c>
      <c r="L61" s="35" t="s">
        <v>32</v>
      </c>
      <c r="M61" s="19">
        <v>2026</v>
      </c>
      <c r="N61" s="49">
        <v>2026</v>
      </c>
      <c r="O61" s="54">
        <v>60</v>
      </c>
      <c r="P61" s="22"/>
    </row>
    <row r="62" s="1" customFormat="1" ht="56.25" spans="1:16">
      <c r="A62" s="19">
        <v>4</v>
      </c>
      <c r="B62" s="19" t="s">
        <v>293</v>
      </c>
      <c r="C62" s="126" t="s">
        <v>294</v>
      </c>
      <c r="D62" s="27" t="s">
        <v>85</v>
      </c>
      <c r="E62" s="27" t="s">
        <v>36</v>
      </c>
      <c r="F62" s="27" t="s">
        <v>295</v>
      </c>
      <c r="G62" s="27" t="s">
        <v>168</v>
      </c>
      <c r="H62" s="19" t="s">
        <v>281</v>
      </c>
      <c r="I62" s="19" t="s">
        <v>296</v>
      </c>
      <c r="J62" s="27" t="s">
        <v>297</v>
      </c>
      <c r="K62" s="27" t="s">
        <v>298</v>
      </c>
      <c r="L62" s="35" t="s">
        <v>32</v>
      </c>
      <c r="M62" s="19">
        <v>2026</v>
      </c>
      <c r="N62" s="49">
        <v>2026</v>
      </c>
      <c r="O62" s="54">
        <v>146.4</v>
      </c>
      <c r="P62" s="22" t="s">
        <v>299</v>
      </c>
    </row>
    <row r="63" s="1" customFormat="1" ht="75" spans="1:16">
      <c r="A63" s="19">
        <v>5</v>
      </c>
      <c r="B63" s="19" t="s">
        <v>300</v>
      </c>
      <c r="C63" s="126" t="s">
        <v>301</v>
      </c>
      <c r="D63" s="27" t="s">
        <v>85</v>
      </c>
      <c r="E63" s="27" t="s">
        <v>272</v>
      </c>
      <c r="F63" s="27" t="s">
        <v>302</v>
      </c>
      <c r="G63" s="27" t="s">
        <v>168</v>
      </c>
      <c r="H63" s="19" t="s">
        <v>281</v>
      </c>
      <c r="I63" s="19" t="s">
        <v>303</v>
      </c>
      <c r="J63" s="27" t="s">
        <v>304</v>
      </c>
      <c r="K63" s="27" t="s">
        <v>305</v>
      </c>
      <c r="L63" s="35" t="s">
        <v>32</v>
      </c>
      <c r="M63" s="19">
        <v>2026</v>
      </c>
      <c r="N63" s="49">
        <v>2026</v>
      </c>
      <c r="O63" s="54">
        <v>59.5</v>
      </c>
      <c r="P63" s="22"/>
    </row>
    <row r="64" s="1" customFormat="1" ht="206.25" hidden="1" spans="1:16">
      <c r="A64" s="37">
        <v>6</v>
      </c>
      <c r="B64" s="38" t="s">
        <v>306</v>
      </c>
      <c r="C64" s="39" t="s">
        <v>307</v>
      </c>
      <c r="D64" s="38" t="s">
        <v>308</v>
      </c>
      <c r="E64" s="38" t="s">
        <v>309</v>
      </c>
      <c r="F64" s="38" t="s">
        <v>310</v>
      </c>
      <c r="G64" s="38" t="s">
        <v>311</v>
      </c>
      <c r="H64" s="37" t="s">
        <v>312</v>
      </c>
      <c r="I64" s="37" t="s">
        <v>313</v>
      </c>
      <c r="J64" s="38" t="s">
        <v>314</v>
      </c>
      <c r="K64" s="38" t="s">
        <v>315</v>
      </c>
      <c r="L64" s="69" t="s">
        <v>316</v>
      </c>
      <c r="M64" s="37" t="s">
        <v>317</v>
      </c>
      <c r="N64" s="48" t="s">
        <v>317</v>
      </c>
      <c r="O64" s="70">
        <v>79</v>
      </c>
      <c r="P64" s="71"/>
    </row>
    <row r="65" s="1" customFormat="1" ht="75" spans="1:16">
      <c r="A65" s="19">
        <v>7</v>
      </c>
      <c r="B65" s="27" t="s">
        <v>318</v>
      </c>
      <c r="C65" s="134" t="s">
        <v>319</v>
      </c>
      <c r="D65" s="27" t="s">
        <v>85</v>
      </c>
      <c r="E65" s="27" t="s">
        <v>177</v>
      </c>
      <c r="F65" s="27" t="s">
        <v>320</v>
      </c>
      <c r="G65" s="27" t="s">
        <v>168</v>
      </c>
      <c r="H65" s="19" t="s">
        <v>281</v>
      </c>
      <c r="I65" s="19" t="s">
        <v>321</v>
      </c>
      <c r="J65" s="27" t="s">
        <v>322</v>
      </c>
      <c r="K65" s="27" t="s">
        <v>323</v>
      </c>
      <c r="L65" s="35" t="s">
        <v>32</v>
      </c>
      <c r="M65" s="19">
        <v>2026</v>
      </c>
      <c r="N65" s="49">
        <v>2026</v>
      </c>
      <c r="O65" s="54">
        <v>100</v>
      </c>
      <c r="P65" s="22"/>
    </row>
    <row r="66" s="1" customFormat="1" ht="150" spans="1:16">
      <c r="A66" s="19">
        <v>8</v>
      </c>
      <c r="B66" s="27" t="s">
        <v>324</v>
      </c>
      <c r="C66" s="36" t="s">
        <v>325</v>
      </c>
      <c r="D66" s="27" t="s">
        <v>302</v>
      </c>
      <c r="E66" s="27" t="s">
        <v>302</v>
      </c>
      <c r="F66" s="27" t="s">
        <v>302</v>
      </c>
      <c r="G66" s="27" t="s">
        <v>168</v>
      </c>
      <c r="H66" s="19" t="s">
        <v>281</v>
      </c>
      <c r="I66" s="19" t="s">
        <v>296</v>
      </c>
      <c r="J66" s="27" t="s">
        <v>326</v>
      </c>
      <c r="K66" s="27" t="s">
        <v>327</v>
      </c>
      <c r="L66" s="35" t="s">
        <v>32</v>
      </c>
      <c r="M66" s="19">
        <v>2026</v>
      </c>
      <c r="N66" s="49">
        <v>2026</v>
      </c>
      <c r="O66" s="54">
        <v>300</v>
      </c>
      <c r="P66" s="19"/>
    </row>
    <row r="67" s="1" customFormat="1" ht="56.25" spans="1:16">
      <c r="A67" s="19">
        <v>9</v>
      </c>
      <c r="B67" s="27" t="s">
        <v>328</v>
      </c>
      <c r="C67" s="36" t="s">
        <v>329</v>
      </c>
      <c r="D67" s="27" t="s">
        <v>85</v>
      </c>
      <c r="E67" s="27" t="s">
        <v>36</v>
      </c>
      <c r="F67" s="27" t="s">
        <v>37</v>
      </c>
      <c r="G67" s="27" t="s">
        <v>168</v>
      </c>
      <c r="H67" s="19" t="s">
        <v>281</v>
      </c>
      <c r="I67" s="27" t="s">
        <v>296</v>
      </c>
      <c r="J67" s="27" t="s">
        <v>330</v>
      </c>
      <c r="K67" s="27" t="s">
        <v>331</v>
      </c>
      <c r="L67" s="35" t="s">
        <v>32</v>
      </c>
      <c r="M67" s="19">
        <v>2026</v>
      </c>
      <c r="N67" s="88">
        <v>2026</v>
      </c>
      <c r="O67" s="54">
        <v>161.82</v>
      </c>
      <c r="P67" s="19"/>
    </row>
    <row r="68" s="1" customFormat="1" ht="44" customHeight="1" spans="1:16">
      <c r="A68" s="79" t="s">
        <v>332</v>
      </c>
      <c r="B68" s="80"/>
      <c r="C68" s="80"/>
      <c r="D68" s="80"/>
      <c r="E68" s="80"/>
      <c r="F68" s="80"/>
      <c r="G68" s="80"/>
      <c r="H68" s="80"/>
      <c r="I68" s="80"/>
      <c r="J68" s="80"/>
      <c r="K68" s="89"/>
      <c r="L68" s="35"/>
      <c r="M68" s="19"/>
      <c r="N68" s="49"/>
      <c r="O68" s="56" cm="1">
        <f t="array" ref="O68">SUMPRODUCT(O69:O98)</f>
        <v>3788.45</v>
      </c>
      <c r="P68" s="22"/>
    </row>
    <row r="69" s="1" customFormat="1" ht="75" spans="1:16">
      <c r="A69" s="19">
        <v>1</v>
      </c>
      <c r="B69" s="81" t="s">
        <v>333</v>
      </c>
      <c r="C69" s="127" t="s">
        <v>334</v>
      </c>
      <c r="D69" s="81" t="s">
        <v>35</v>
      </c>
      <c r="E69" s="81" t="s">
        <v>57</v>
      </c>
      <c r="F69" s="22" t="s">
        <v>335</v>
      </c>
      <c r="G69" s="27" t="s">
        <v>168</v>
      </c>
      <c r="H69" s="81" t="s">
        <v>336</v>
      </c>
      <c r="I69" s="81" t="s">
        <v>337</v>
      </c>
      <c r="J69" s="55" t="s">
        <v>338</v>
      </c>
      <c r="K69" s="55" t="s">
        <v>339</v>
      </c>
      <c r="L69" s="35" t="s">
        <v>32</v>
      </c>
      <c r="M69" s="19">
        <v>2026</v>
      </c>
      <c r="N69" s="49">
        <v>2026</v>
      </c>
      <c r="O69" s="56">
        <v>64</v>
      </c>
      <c r="P69" s="22"/>
    </row>
    <row r="70" s="1" customFormat="1" ht="93.75" spans="1:16">
      <c r="A70" s="19">
        <v>2</v>
      </c>
      <c r="B70" s="82" t="s">
        <v>340</v>
      </c>
      <c r="C70" s="127" t="s">
        <v>341</v>
      </c>
      <c r="D70" s="81" t="s">
        <v>35</v>
      </c>
      <c r="E70" s="82" t="s">
        <v>36</v>
      </c>
      <c r="F70" s="22" t="s">
        <v>295</v>
      </c>
      <c r="G70" s="27" t="s">
        <v>168</v>
      </c>
      <c r="H70" s="81" t="s">
        <v>336</v>
      </c>
      <c r="I70" s="81" t="s">
        <v>342</v>
      </c>
      <c r="J70" s="55" t="s">
        <v>343</v>
      </c>
      <c r="K70" s="57" t="s">
        <v>344</v>
      </c>
      <c r="L70" s="35" t="s">
        <v>32</v>
      </c>
      <c r="M70" s="19">
        <v>2026</v>
      </c>
      <c r="N70" s="49">
        <v>2026</v>
      </c>
      <c r="O70" s="56">
        <v>90.75</v>
      </c>
      <c r="P70" s="22"/>
    </row>
    <row r="71" s="1" customFormat="1" ht="75" spans="1:16">
      <c r="A71" s="19">
        <v>3</v>
      </c>
      <c r="B71" s="82" t="s">
        <v>345</v>
      </c>
      <c r="C71" s="127" t="s">
        <v>346</v>
      </c>
      <c r="D71" s="81" t="s">
        <v>35</v>
      </c>
      <c r="E71" s="82" t="s">
        <v>36</v>
      </c>
      <c r="F71" s="22" t="s">
        <v>295</v>
      </c>
      <c r="G71" s="27" t="s">
        <v>168</v>
      </c>
      <c r="H71" s="81" t="s">
        <v>336</v>
      </c>
      <c r="I71" s="81" t="s">
        <v>347</v>
      </c>
      <c r="J71" s="55" t="s">
        <v>348</v>
      </c>
      <c r="K71" s="57" t="s">
        <v>349</v>
      </c>
      <c r="L71" s="35" t="s">
        <v>32</v>
      </c>
      <c r="M71" s="19">
        <v>2026</v>
      </c>
      <c r="N71" s="49">
        <v>2026</v>
      </c>
      <c r="O71" s="56">
        <v>90.2</v>
      </c>
      <c r="P71" s="22"/>
    </row>
    <row r="72" s="1" customFormat="1" ht="75" spans="1:16">
      <c r="A72" s="19">
        <v>4</v>
      </c>
      <c r="B72" s="82" t="s">
        <v>350</v>
      </c>
      <c r="C72" s="127" t="s">
        <v>351</v>
      </c>
      <c r="D72" s="81" t="s">
        <v>35</v>
      </c>
      <c r="E72" s="82" t="s">
        <v>36</v>
      </c>
      <c r="F72" s="22" t="s">
        <v>295</v>
      </c>
      <c r="G72" s="27" t="s">
        <v>168</v>
      </c>
      <c r="H72" s="81" t="s">
        <v>336</v>
      </c>
      <c r="I72" s="81" t="s">
        <v>352</v>
      </c>
      <c r="J72" s="55" t="s">
        <v>353</v>
      </c>
      <c r="K72" s="55" t="s">
        <v>354</v>
      </c>
      <c r="L72" s="35" t="s">
        <v>32</v>
      </c>
      <c r="M72" s="19">
        <v>2026</v>
      </c>
      <c r="N72" s="49">
        <v>2026</v>
      </c>
      <c r="O72" s="56">
        <v>99</v>
      </c>
      <c r="P72" s="22"/>
    </row>
    <row r="73" s="1" customFormat="1" ht="75" spans="1:16">
      <c r="A73" s="19">
        <v>5</v>
      </c>
      <c r="B73" s="82" t="s">
        <v>355</v>
      </c>
      <c r="C73" s="127" t="s">
        <v>356</v>
      </c>
      <c r="D73" s="81" t="s">
        <v>35</v>
      </c>
      <c r="E73" s="82" t="s">
        <v>36</v>
      </c>
      <c r="F73" s="22" t="s">
        <v>295</v>
      </c>
      <c r="G73" s="27" t="s">
        <v>168</v>
      </c>
      <c r="H73" s="81" t="s">
        <v>336</v>
      </c>
      <c r="I73" s="81" t="s">
        <v>337</v>
      </c>
      <c r="J73" s="55" t="s">
        <v>357</v>
      </c>
      <c r="K73" s="57" t="s">
        <v>358</v>
      </c>
      <c r="L73" s="35" t="s">
        <v>32</v>
      </c>
      <c r="M73" s="19">
        <v>2026</v>
      </c>
      <c r="N73" s="49">
        <v>2026</v>
      </c>
      <c r="O73" s="56">
        <v>82.5</v>
      </c>
      <c r="P73" s="22"/>
    </row>
    <row r="74" s="1" customFormat="1" ht="75" spans="1:16">
      <c r="A74" s="19">
        <v>6</v>
      </c>
      <c r="B74" s="81" t="s">
        <v>359</v>
      </c>
      <c r="C74" s="127" t="s">
        <v>360</v>
      </c>
      <c r="D74" s="81" t="s">
        <v>24</v>
      </c>
      <c r="E74" s="81" t="s">
        <v>361</v>
      </c>
      <c r="F74" s="22" t="s">
        <v>78</v>
      </c>
      <c r="G74" s="27" t="s">
        <v>168</v>
      </c>
      <c r="H74" s="81" t="s">
        <v>336</v>
      </c>
      <c r="I74" s="81" t="s">
        <v>362</v>
      </c>
      <c r="J74" s="55" t="s">
        <v>363</v>
      </c>
      <c r="K74" s="55" t="s">
        <v>364</v>
      </c>
      <c r="L74" s="35" t="s">
        <v>32</v>
      </c>
      <c r="M74" s="19">
        <v>2026</v>
      </c>
      <c r="N74" s="49">
        <v>2026</v>
      </c>
      <c r="O74" s="90">
        <v>28</v>
      </c>
      <c r="P74" s="22"/>
    </row>
    <row r="75" s="1" customFormat="1" ht="75" spans="1:16">
      <c r="A75" s="19">
        <v>7</v>
      </c>
      <c r="B75" s="81" t="s">
        <v>365</v>
      </c>
      <c r="C75" s="127" t="s">
        <v>366</v>
      </c>
      <c r="D75" s="81" t="s">
        <v>35</v>
      </c>
      <c r="E75" s="82" t="s">
        <v>36</v>
      </c>
      <c r="F75" s="22" t="s">
        <v>295</v>
      </c>
      <c r="G75" s="27" t="s">
        <v>168</v>
      </c>
      <c r="H75" s="81" t="s">
        <v>367</v>
      </c>
      <c r="I75" s="81" t="s">
        <v>368</v>
      </c>
      <c r="J75" s="55" t="s">
        <v>369</v>
      </c>
      <c r="K75" s="55" t="s">
        <v>370</v>
      </c>
      <c r="L75" s="35" t="s">
        <v>32</v>
      </c>
      <c r="M75" s="19">
        <v>2026</v>
      </c>
      <c r="N75" s="49">
        <v>2026</v>
      </c>
      <c r="O75" s="90">
        <v>70</v>
      </c>
      <c r="P75" s="22"/>
    </row>
    <row r="76" s="1" customFormat="1" ht="131.25" spans="1:16">
      <c r="A76" s="19">
        <v>8</v>
      </c>
      <c r="B76" s="81" t="s">
        <v>371</v>
      </c>
      <c r="C76" s="127" t="s">
        <v>372</v>
      </c>
      <c r="D76" s="81" t="s">
        <v>24</v>
      </c>
      <c r="E76" s="81" t="s">
        <v>361</v>
      </c>
      <c r="F76" s="22" t="s">
        <v>78</v>
      </c>
      <c r="G76" s="27" t="s">
        <v>168</v>
      </c>
      <c r="H76" s="81" t="s">
        <v>367</v>
      </c>
      <c r="I76" s="81" t="s">
        <v>373</v>
      </c>
      <c r="J76" s="55" t="s">
        <v>374</v>
      </c>
      <c r="K76" s="55" t="s">
        <v>375</v>
      </c>
      <c r="L76" s="35" t="s">
        <v>32</v>
      </c>
      <c r="M76" s="19">
        <v>2026</v>
      </c>
      <c r="N76" s="49">
        <v>2026</v>
      </c>
      <c r="O76" s="90">
        <v>250</v>
      </c>
      <c r="P76" s="22"/>
    </row>
    <row r="77" s="1" customFormat="1" ht="75" spans="1:16">
      <c r="A77" s="19">
        <v>9</v>
      </c>
      <c r="B77" s="81" t="s">
        <v>376</v>
      </c>
      <c r="C77" s="127" t="s">
        <v>377</v>
      </c>
      <c r="D77" s="81" t="s">
        <v>24</v>
      </c>
      <c r="E77" s="81" t="s">
        <v>378</v>
      </c>
      <c r="F77" s="22" t="s">
        <v>379</v>
      </c>
      <c r="G77" s="27" t="s">
        <v>168</v>
      </c>
      <c r="H77" s="81" t="s">
        <v>367</v>
      </c>
      <c r="I77" s="81" t="s">
        <v>380</v>
      </c>
      <c r="J77" s="55" t="s">
        <v>381</v>
      </c>
      <c r="K77" s="55" t="s">
        <v>382</v>
      </c>
      <c r="L77" s="35" t="s">
        <v>32</v>
      </c>
      <c r="M77" s="19">
        <v>2026</v>
      </c>
      <c r="N77" s="49">
        <v>2026</v>
      </c>
      <c r="O77" s="90">
        <v>115.5</v>
      </c>
      <c r="P77" s="22"/>
    </row>
    <row r="78" s="1" customFormat="1" ht="56.25" hidden="1" spans="1:16">
      <c r="A78" s="37">
        <v>10</v>
      </c>
      <c r="B78" s="83" t="s">
        <v>383</v>
      </c>
      <c r="C78" s="135" t="s">
        <v>384</v>
      </c>
      <c r="D78" s="38" t="s">
        <v>308</v>
      </c>
      <c r="E78" s="38" t="s">
        <v>308</v>
      </c>
      <c r="F78" s="38" t="s">
        <v>310</v>
      </c>
      <c r="G78" s="38" t="s">
        <v>311</v>
      </c>
      <c r="H78" s="83" t="s">
        <v>385</v>
      </c>
      <c r="I78" s="83" t="s">
        <v>386</v>
      </c>
      <c r="J78" s="91" t="s">
        <v>387</v>
      </c>
      <c r="K78" s="91" t="s">
        <v>388</v>
      </c>
      <c r="L78" s="69" t="s">
        <v>316</v>
      </c>
      <c r="M78" s="37" t="s">
        <v>317</v>
      </c>
      <c r="N78" s="48" t="s">
        <v>317</v>
      </c>
      <c r="O78" s="92">
        <v>40</v>
      </c>
      <c r="P78" s="71"/>
    </row>
    <row r="79" s="1" customFormat="1" ht="56.25" spans="1:16">
      <c r="A79" s="19">
        <v>11</v>
      </c>
      <c r="B79" s="81" t="s">
        <v>389</v>
      </c>
      <c r="C79" s="127" t="s">
        <v>390</v>
      </c>
      <c r="D79" s="81" t="s">
        <v>35</v>
      </c>
      <c r="E79" s="82" t="s">
        <v>36</v>
      </c>
      <c r="F79" s="22" t="s">
        <v>379</v>
      </c>
      <c r="G79" s="27" t="s">
        <v>168</v>
      </c>
      <c r="H79" s="81" t="s">
        <v>367</v>
      </c>
      <c r="I79" s="81" t="s">
        <v>391</v>
      </c>
      <c r="J79" s="55" t="s">
        <v>392</v>
      </c>
      <c r="K79" s="55" t="s">
        <v>393</v>
      </c>
      <c r="L79" s="35" t="s">
        <v>32</v>
      </c>
      <c r="M79" s="19">
        <v>2026</v>
      </c>
      <c r="N79" s="49">
        <v>2026</v>
      </c>
      <c r="O79" s="90">
        <v>80</v>
      </c>
      <c r="P79" s="22"/>
    </row>
    <row r="80" s="1" customFormat="1" ht="93.75" spans="1:16">
      <c r="A80" s="19">
        <v>12</v>
      </c>
      <c r="B80" s="81" t="s">
        <v>394</v>
      </c>
      <c r="C80" s="127" t="s">
        <v>395</v>
      </c>
      <c r="D80" s="81" t="s">
        <v>35</v>
      </c>
      <c r="E80" s="82" t="s">
        <v>36</v>
      </c>
      <c r="F80" s="22" t="s">
        <v>295</v>
      </c>
      <c r="G80" s="27" t="s">
        <v>168</v>
      </c>
      <c r="H80" s="81" t="s">
        <v>367</v>
      </c>
      <c r="I80" s="81" t="s">
        <v>396</v>
      </c>
      <c r="J80" s="55" t="s">
        <v>397</v>
      </c>
      <c r="K80" s="55" t="s">
        <v>398</v>
      </c>
      <c r="L80" s="35" t="s">
        <v>32</v>
      </c>
      <c r="M80" s="19">
        <v>2026</v>
      </c>
      <c r="N80" s="49">
        <v>2026</v>
      </c>
      <c r="O80" s="90">
        <v>90</v>
      </c>
      <c r="P80" s="22"/>
    </row>
    <row r="81" s="1" customFormat="1" ht="75" spans="1:16">
      <c r="A81" s="19">
        <v>13</v>
      </c>
      <c r="B81" s="81" t="s">
        <v>399</v>
      </c>
      <c r="C81" s="127" t="s">
        <v>400</v>
      </c>
      <c r="D81" s="81" t="s">
        <v>35</v>
      </c>
      <c r="E81" s="82" t="s">
        <v>36</v>
      </c>
      <c r="F81" s="22" t="s">
        <v>295</v>
      </c>
      <c r="G81" s="27" t="s">
        <v>168</v>
      </c>
      <c r="H81" s="81" t="s">
        <v>367</v>
      </c>
      <c r="I81" s="81" t="s">
        <v>401</v>
      </c>
      <c r="J81" s="55" t="s">
        <v>402</v>
      </c>
      <c r="K81" s="55" t="s">
        <v>403</v>
      </c>
      <c r="L81" s="35" t="s">
        <v>32</v>
      </c>
      <c r="M81" s="19">
        <v>2026</v>
      </c>
      <c r="N81" s="49">
        <v>2026</v>
      </c>
      <c r="O81" s="90">
        <v>100</v>
      </c>
      <c r="P81" s="22"/>
    </row>
    <row r="82" s="1" customFormat="1" ht="56.25" spans="1:16">
      <c r="A82" s="19">
        <v>14</v>
      </c>
      <c r="B82" s="81" t="s">
        <v>404</v>
      </c>
      <c r="C82" s="127" t="s">
        <v>405</v>
      </c>
      <c r="D82" s="81" t="s">
        <v>35</v>
      </c>
      <c r="E82" s="82" t="s">
        <v>36</v>
      </c>
      <c r="F82" s="22" t="s">
        <v>295</v>
      </c>
      <c r="G82" s="27" t="s">
        <v>168</v>
      </c>
      <c r="H82" s="81" t="s">
        <v>367</v>
      </c>
      <c r="I82" s="81" t="s">
        <v>373</v>
      </c>
      <c r="J82" s="55" t="s">
        <v>406</v>
      </c>
      <c r="K82" s="55" t="s">
        <v>407</v>
      </c>
      <c r="L82" s="35" t="s">
        <v>32</v>
      </c>
      <c r="M82" s="19">
        <v>2026</v>
      </c>
      <c r="N82" s="49">
        <v>2026</v>
      </c>
      <c r="O82" s="90">
        <v>240</v>
      </c>
      <c r="P82" s="22"/>
    </row>
    <row r="83" s="1" customFormat="1" ht="56.25" spans="1:16">
      <c r="A83" s="19">
        <v>15</v>
      </c>
      <c r="B83" s="81" t="s">
        <v>408</v>
      </c>
      <c r="C83" s="127" t="s">
        <v>409</v>
      </c>
      <c r="D83" s="81" t="s">
        <v>35</v>
      </c>
      <c r="E83" s="82" t="s">
        <v>36</v>
      </c>
      <c r="F83" s="22" t="s">
        <v>295</v>
      </c>
      <c r="G83" s="27" t="s">
        <v>168</v>
      </c>
      <c r="H83" s="81" t="s">
        <v>336</v>
      </c>
      <c r="I83" s="81" t="s">
        <v>410</v>
      </c>
      <c r="J83" s="55" t="s">
        <v>411</v>
      </c>
      <c r="K83" s="55" t="s">
        <v>412</v>
      </c>
      <c r="L83" s="35" t="s">
        <v>32</v>
      </c>
      <c r="M83" s="19">
        <v>2026</v>
      </c>
      <c r="N83" s="49">
        <v>2026</v>
      </c>
      <c r="O83" s="90">
        <v>70</v>
      </c>
      <c r="P83" s="22"/>
    </row>
    <row r="84" s="1" customFormat="1" ht="56.25" spans="1:16">
      <c r="A84" s="19">
        <v>16</v>
      </c>
      <c r="B84" s="81" t="s">
        <v>413</v>
      </c>
      <c r="C84" s="127" t="s">
        <v>414</v>
      </c>
      <c r="D84" s="81" t="s">
        <v>35</v>
      </c>
      <c r="E84" s="82" t="s">
        <v>36</v>
      </c>
      <c r="F84" s="22" t="s">
        <v>379</v>
      </c>
      <c r="G84" s="27" t="s">
        <v>168</v>
      </c>
      <c r="H84" s="81" t="s">
        <v>336</v>
      </c>
      <c r="I84" s="81" t="s">
        <v>415</v>
      </c>
      <c r="J84" s="55" t="s">
        <v>416</v>
      </c>
      <c r="K84" s="55" t="s">
        <v>417</v>
      </c>
      <c r="L84" s="35" t="s">
        <v>32</v>
      </c>
      <c r="M84" s="19">
        <v>2026</v>
      </c>
      <c r="N84" s="49">
        <v>2026</v>
      </c>
      <c r="O84" s="90">
        <v>60</v>
      </c>
      <c r="P84" s="22"/>
    </row>
    <row r="85" s="1" customFormat="1" ht="56.25" spans="1:16">
      <c r="A85" s="19">
        <v>17</v>
      </c>
      <c r="B85" s="81" t="s">
        <v>418</v>
      </c>
      <c r="C85" s="127" t="s">
        <v>419</v>
      </c>
      <c r="D85" s="81" t="s">
        <v>35</v>
      </c>
      <c r="E85" s="82" t="s">
        <v>36</v>
      </c>
      <c r="F85" s="22" t="s">
        <v>379</v>
      </c>
      <c r="G85" s="27" t="s">
        <v>168</v>
      </c>
      <c r="H85" s="81" t="s">
        <v>336</v>
      </c>
      <c r="I85" s="81" t="s">
        <v>415</v>
      </c>
      <c r="J85" s="55" t="s">
        <v>420</v>
      </c>
      <c r="K85" s="55" t="s">
        <v>421</v>
      </c>
      <c r="L85" s="35" t="s">
        <v>32</v>
      </c>
      <c r="M85" s="19">
        <v>2026</v>
      </c>
      <c r="N85" s="49">
        <v>2026</v>
      </c>
      <c r="O85" s="90">
        <v>400</v>
      </c>
      <c r="P85" s="22"/>
    </row>
    <row r="86" s="1" customFormat="1" ht="56.25" spans="1:16">
      <c r="A86" s="19">
        <v>18</v>
      </c>
      <c r="B86" s="81" t="s">
        <v>422</v>
      </c>
      <c r="C86" s="127" t="s">
        <v>423</v>
      </c>
      <c r="D86" s="81" t="s">
        <v>35</v>
      </c>
      <c r="E86" s="82" t="s">
        <v>36</v>
      </c>
      <c r="F86" s="22" t="s">
        <v>295</v>
      </c>
      <c r="G86" s="27" t="s">
        <v>168</v>
      </c>
      <c r="H86" s="81" t="s">
        <v>367</v>
      </c>
      <c r="I86" s="81" t="s">
        <v>424</v>
      </c>
      <c r="J86" s="55" t="s">
        <v>425</v>
      </c>
      <c r="K86" s="55" t="s">
        <v>426</v>
      </c>
      <c r="L86" s="35" t="s">
        <v>32</v>
      </c>
      <c r="M86" s="19">
        <v>2026</v>
      </c>
      <c r="N86" s="49">
        <v>2026</v>
      </c>
      <c r="O86" s="90">
        <v>490</v>
      </c>
      <c r="P86" s="22"/>
    </row>
    <row r="87" s="1" customFormat="1" ht="56.25" spans="1:16">
      <c r="A87" s="19">
        <v>19</v>
      </c>
      <c r="B87" s="81" t="s">
        <v>427</v>
      </c>
      <c r="C87" s="127" t="s">
        <v>428</v>
      </c>
      <c r="D87" s="81" t="s">
        <v>35</v>
      </c>
      <c r="E87" s="82" t="s">
        <v>36</v>
      </c>
      <c r="F87" s="22" t="s">
        <v>379</v>
      </c>
      <c r="G87" s="27" t="s">
        <v>168</v>
      </c>
      <c r="H87" s="81" t="s">
        <v>367</v>
      </c>
      <c r="I87" s="81" t="s">
        <v>424</v>
      </c>
      <c r="J87" s="55" t="s">
        <v>429</v>
      </c>
      <c r="K87" s="55" t="s">
        <v>430</v>
      </c>
      <c r="L87" s="35" t="s">
        <v>32</v>
      </c>
      <c r="M87" s="19">
        <v>2026</v>
      </c>
      <c r="N87" s="49">
        <v>2026</v>
      </c>
      <c r="O87" s="90">
        <v>100</v>
      </c>
      <c r="P87" s="22"/>
    </row>
    <row r="88" s="1" customFormat="1" ht="75" spans="1:16">
      <c r="A88" s="19">
        <v>20</v>
      </c>
      <c r="B88" s="81" t="s">
        <v>431</v>
      </c>
      <c r="C88" s="127" t="s">
        <v>432</v>
      </c>
      <c r="D88" s="81" t="s">
        <v>35</v>
      </c>
      <c r="E88" s="82" t="s">
        <v>36</v>
      </c>
      <c r="F88" s="22" t="s">
        <v>295</v>
      </c>
      <c r="G88" s="27" t="s">
        <v>168</v>
      </c>
      <c r="H88" s="81" t="s">
        <v>367</v>
      </c>
      <c r="I88" s="81" t="s">
        <v>433</v>
      </c>
      <c r="J88" s="55" t="s">
        <v>434</v>
      </c>
      <c r="K88" s="55" t="s">
        <v>435</v>
      </c>
      <c r="L88" s="35" t="s">
        <v>32</v>
      </c>
      <c r="M88" s="19">
        <v>2026</v>
      </c>
      <c r="N88" s="49">
        <v>2026</v>
      </c>
      <c r="O88" s="90">
        <v>100</v>
      </c>
      <c r="P88" s="22"/>
    </row>
    <row r="89" s="1" customFormat="1" ht="56.25" spans="1:16">
      <c r="A89" s="19">
        <v>21</v>
      </c>
      <c r="B89" s="81" t="s">
        <v>436</v>
      </c>
      <c r="C89" s="127" t="s">
        <v>437</v>
      </c>
      <c r="D89" s="81" t="s">
        <v>35</v>
      </c>
      <c r="E89" s="82" t="s">
        <v>36</v>
      </c>
      <c r="F89" s="22" t="s">
        <v>295</v>
      </c>
      <c r="G89" s="27" t="s">
        <v>168</v>
      </c>
      <c r="H89" s="81" t="s">
        <v>367</v>
      </c>
      <c r="I89" s="81" t="s">
        <v>433</v>
      </c>
      <c r="J89" s="55" t="s">
        <v>438</v>
      </c>
      <c r="K89" s="55" t="s">
        <v>439</v>
      </c>
      <c r="L89" s="35" t="s">
        <v>32</v>
      </c>
      <c r="M89" s="19">
        <v>2026</v>
      </c>
      <c r="N89" s="49">
        <v>2026</v>
      </c>
      <c r="O89" s="90">
        <v>100</v>
      </c>
      <c r="P89" s="22"/>
    </row>
    <row r="90" s="1" customFormat="1" ht="76" customHeight="1" spans="1:16">
      <c r="A90" s="19">
        <v>22</v>
      </c>
      <c r="B90" s="81" t="s">
        <v>440</v>
      </c>
      <c r="C90" s="127" t="s">
        <v>441</v>
      </c>
      <c r="D90" s="81" t="s">
        <v>35</v>
      </c>
      <c r="E90" s="82" t="s">
        <v>36</v>
      </c>
      <c r="F90" s="22" t="s">
        <v>295</v>
      </c>
      <c r="G90" s="27" t="s">
        <v>168</v>
      </c>
      <c r="H90" s="81" t="str">
        <f t="shared" ref="H90:H95" si="0">H89</f>
        <v>大田镇</v>
      </c>
      <c r="I90" s="81" t="str">
        <f t="shared" ref="I90:I95" si="1">I89</f>
        <v>银鹿村</v>
      </c>
      <c r="J90" s="55" t="s">
        <v>442</v>
      </c>
      <c r="K90" s="55" t="s">
        <v>443</v>
      </c>
      <c r="L90" s="35" t="s">
        <v>32</v>
      </c>
      <c r="M90" s="19">
        <v>2026</v>
      </c>
      <c r="N90" s="49">
        <v>2026</v>
      </c>
      <c r="O90" s="90">
        <v>100</v>
      </c>
      <c r="P90" s="22"/>
    </row>
    <row r="91" s="1" customFormat="1" ht="93.75" spans="1:16">
      <c r="A91" s="19">
        <v>23</v>
      </c>
      <c r="B91" s="81" t="s">
        <v>444</v>
      </c>
      <c r="C91" s="127" t="s">
        <v>445</v>
      </c>
      <c r="D91" s="19" t="s">
        <v>114</v>
      </c>
      <c r="E91" s="27" t="s">
        <v>129</v>
      </c>
      <c r="F91" s="27" t="s">
        <v>123</v>
      </c>
      <c r="G91" s="27" t="s">
        <v>168</v>
      </c>
      <c r="H91" s="81" t="str">
        <f t="shared" si="0"/>
        <v>大田镇</v>
      </c>
      <c r="I91" s="81" t="str">
        <f t="shared" si="1"/>
        <v>银鹿村</v>
      </c>
      <c r="J91" s="55" t="s">
        <v>446</v>
      </c>
      <c r="K91" s="55" t="s">
        <v>447</v>
      </c>
      <c r="L91" s="35" t="s">
        <v>32</v>
      </c>
      <c r="M91" s="19" t="s">
        <v>448</v>
      </c>
      <c r="N91" s="49" t="s">
        <v>449</v>
      </c>
      <c r="O91" s="90">
        <v>55</v>
      </c>
      <c r="P91" s="22"/>
    </row>
    <row r="92" s="1" customFormat="1" ht="112.5" spans="1:16">
      <c r="A92" s="19">
        <v>24</v>
      </c>
      <c r="B92" s="81" t="s">
        <v>450</v>
      </c>
      <c r="C92" s="127" t="s">
        <v>451</v>
      </c>
      <c r="D92" s="81" t="s">
        <v>35</v>
      </c>
      <c r="E92" s="82" t="s">
        <v>36</v>
      </c>
      <c r="F92" s="22" t="s">
        <v>295</v>
      </c>
      <c r="G92" s="27" t="s">
        <v>168</v>
      </c>
      <c r="H92" s="81" t="str">
        <f t="shared" si="0"/>
        <v>大田镇</v>
      </c>
      <c r="I92" s="81" t="str">
        <f t="shared" si="1"/>
        <v>银鹿村</v>
      </c>
      <c r="J92" s="55" t="s">
        <v>452</v>
      </c>
      <c r="K92" s="55" t="s">
        <v>453</v>
      </c>
      <c r="L92" s="35" t="s">
        <v>32</v>
      </c>
      <c r="M92" s="19">
        <v>2026</v>
      </c>
      <c r="N92" s="49">
        <v>2026</v>
      </c>
      <c r="O92" s="90">
        <v>80</v>
      </c>
      <c r="P92" s="22"/>
    </row>
    <row r="93" s="1" customFormat="1" ht="75" spans="1:16">
      <c r="A93" s="19">
        <v>25</v>
      </c>
      <c r="B93" s="81" t="s">
        <v>454</v>
      </c>
      <c r="C93" s="127" t="s">
        <v>455</v>
      </c>
      <c r="D93" s="27" t="s">
        <v>85</v>
      </c>
      <c r="E93" s="27" t="s">
        <v>177</v>
      </c>
      <c r="F93" s="27" t="s">
        <v>320</v>
      </c>
      <c r="G93" s="27" t="s">
        <v>168</v>
      </c>
      <c r="H93" s="81" t="str">
        <f t="shared" si="0"/>
        <v>大田镇</v>
      </c>
      <c r="I93" s="81" t="str">
        <f t="shared" si="1"/>
        <v>银鹿村</v>
      </c>
      <c r="J93" s="55" t="s">
        <v>456</v>
      </c>
      <c r="K93" s="27" t="s">
        <v>457</v>
      </c>
      <c r="L93" s="35" t="s">
        <v>32</v>
      </c>
      <c r="M93" s="19">
        <v>2026</v>
      </c>
      <c r="N93" s="49">
        <v>2026</v>
      </c>
      <c r="O93" s="90">
        <v>30</v>
      </c>
      <c r="P93" s="22"/>
    </row>
    <row r="94" s="1" customFormat="1" ht="37.5" spans="1:16">
      <c r="A94" s="19">
        <v>26</v>
      </c>
      <c r="B94" s="81" t="s">
        <v>458</v>
      </c>
      <c r="C94" s="127" t="s">
        <v>459</v>
      </c>
      <c r="D94" s="19" t="s">
        <v>114</v>
      </c>
      <c r="E94" s="27" t="s">
        <v>129</v>
      </c>
      <c r="F94" s="27" t="s">
        <v>123</v>
      </c>
      <c r="G94" s="27" t="s">
        <v>168</v>
      </c>
      <c r="H94" s="81" t="str">
        <f t="shared" si="0"/>
        <v>大田镇</v>
      </c>
      <c r="I94" s="81" t="str">
        <f t="shared" si="1"/>
        <v>银鹿村</v>
      </c>
      <c r="J94" s="27" t="s">
        <v>460</v>
      </c>
      <c r="K94" s="55" t="s">
        <v>461</v>
      </c>
      <c r="L94" s="35" t="s">
        <v>32</v>
      </c>
      <c r="M94" s="19">
        <v>2026</v>
      </c>
      <c r="N94" s="49">
        <v>2026</v>
      </c>
      <c r="O94" s="90">
        <v>43.5</v>
      </c>
      <c r="P94" s="22"/>
    </row>
    <row r="95" s="1" customFormat="1" ht="75" hidden="1" spans="1:16">
      <c r="A95" s="37">
        <v>27</v>
      </c>
      <c r="B95" s="83" t="s">
        <v>462</v>
      </c>
      <c r="C95" s="135" t="s">
        <v>463</v>
      </c>
      <c r="D95" s="38" t="s">
        <v>308</v>
      </c>
      <c r="E95" s="38" t="s">
        <v>464</v>
      </c>
      <c r="F95" s="38" t="s">
        <v>465</v>
      </c>
      <c r="G95" s="38" t="s">
        <v>311</v>
      </c>
      <c r="H95" s="83" t="str">
        <f t="shared" si="0"/>
        <v>大田镇</v>
      </c>
      <c r="I95" s="83" t="str">
        <f t="shared" si="1"/>
        <v>银鹿村</v>
      </c>
      <c r="J95" s="91" t="s">
        <v>466</v>
      </c>
      <c r="K95" s="91" t="s">
        <v>467</v>
      </c>
      <c r="L95" s="69" t="s">
        <v>316</v>
      </c>
      <c r="M95" s="37" t="s">
        <v>317</v>
      </c>
      <c r="N95" s="48" t="s">
        <v>317</v>
      </c>
      <c r="O95" s="92">
        <v>70</v>
      </c>
      <c r="P95" s="71"/>
    </row>
    <row r="96" s="1" customFormat="1" ht="243.75" spans="1:16">
      <c r="A96" s="19">
        <v>28</v>
      </c>
      <c r="B96" s="81" t="s">
        <v>468</v>
      </c>
      <c r="C96" s="127" t="s">
        <v>469</v>
      </c>
      <c r="D96" s="81" t="s">
        <v>35</v>
      </c>
      <c r="E96" s="82" t="s">
        <v>36</v>
      </c>
      <c r="F96" s="22" t="s">
        <v>295</v>
      </c>
      <c r="G96" s="27" t="s">
        <v>168</v>
      </c>
      <c r="H96" s="81" t="s">
        <v>367</v>
      </c>
      <c r="I96" s="81" t="s">
        <v>424</v>
      </c>
      <c r="J96" s="55" t="s">
        <v>470</v>
      </c>
      <c r="K96" s="55" t="s">
        <v>471</v>
      </c>
      <c r="L96" s="35" t="s">
        <v>32</v>
      </c>
      <c r="M96" s="19">
        <v>2026</v>
      </c>
      <c r="N96" s="49">
        <v>2026</v>
      </c>
      <c r="O96" s="90">
        <v>480</v>
      </c>
      <c r="P96" s="22"/>
    </row>
    <row r="97" s="1" customFormat="1" ht="75" spans="1:16">
      <c r="A97" s="19">
        <v>29</v>
      </c>
      <c r="B97" s="81" t="s">
        <v>472</v>
      </c>
      <c r="C97" s="136" t="s">
        <v>473</v>
      </c>
      <c r="D97" s="27" t="s">
        <v>114</v>
      </c>
      <c r="E97" s="27" t="s">
        <v>77</v>
      </c>
      <c r="F97" s="27" t="s">
        <v>78</v>
      </c>
      <c r="G97" s="81" t="s">
        <v>27</v>
      </c>
      <c r="H97" s="21" t="s">
        <v>336</v>
      </c>
      <c r="I97" s="21" t="s">
        <v>424</v>
      </c>
      <c r="J97" s="21" t="s">
        <v>474</v>
      </c>
      <c r="K97" s="21" t="s">
        <v>475</v>
      </c>
      <c r="L97" s="35" t="s">
        <v>32</v>
      </c>
      <c r="M97" s="19">
        <v>2026</v>
      </c>
      <c r="N97" s="19">
        <v>2026</v>
      </c>
      <c r="O97" s="93">
        <v>90</v>
      </c>
      <c r="P97" s="64"/>
    </row>
    <row r="98" s="1" customFormat="1" ht="131.25" spans="1:16">
      <c r="A98" s="19">
        <v>30</v>
      </c>
      <c r="B98" s="81" t="s">
        <v>476</v>
      </c>
      <c r="C98" s="136" t="s">
        <v>477</v>
      </c>
      <c r="D98" s="27" t="s">
        <v>114</v>
      </c>
      <c r="E98" s="27" t="s">
        <v>77</v>
      </c>
      <c r="F98" s="27" t="s">
        <v>78</v>
      </c>
      <c r="G98" s="81" t="s">
        <v>27</v>
      </c>
      <c r="H98" s="21" t="s">
        <v>336</v>
      </c>
      <c r="I98" s="21"/>
      <c r="J98" s="21" t="s">
        <v>478</v>
      </c>
      <c r="K98" s="21" t="s">
        <v>479</v>
      </c>
      <c r="L98" s="35" t="s">
        <v>32</v>
      </c>
      <c r="M98" s="19">
        <v>2026</v>
      </c>
      <c r="N98" s="49">
        <v>2028</v>
      </c>
      <c r="O98" s="93">
        <v>80</v>
      </c>
      <c r="P98" s="64"/>
    </row>
    <row r="99" s="1" customFormat="1" ht="51" customHeight="1" spans="1:16">
      <c r="A99" s="24" t="s">
        <v>480</v>
      </c>
      <c r="B99" s="25"/>
      <c r="C99" s="25" t="s">
        <v>481</v>
      </c>
      <c r="D99" s="25"/>
      <c r="E99" s="25"/>
      <c r="F99" s="25"/>
      <c r="G99" s="25"/>
      <c r="H99" s="25"/>
      <c r="I99" s="25"/>
      <c r="J99" s="25"/>
      <c r="K99" s="58"/>
      <c r="L99" s="35"/>
      <c r="M99" s="19"/>
      <c r="N99" s="49"/>
      <c r="O99" s="90" cm="1">
        <f t="array" ref="O99">SUMPRODUCT(O100:O106)</f>
        <v>965</v>
      </c>
      <c r="P99" s="64"/>
    </row>
    <row r="100" s="1" customFormat="1" ht="131.25" spans="1:17">
      <c r="A100" s="19">
        <v>1</v>
      </c>
      <c r="B100" s="19" t="s">
        <v>482</v>
      </c>
      <c r="C100" s="126" t="s">
        <v>483</v>
      </c>
      <c r="D100" s="19" t="s">
        <v>85</v>
      </c>
      <c r="E100" s="19" t="s">
        <v>142</v>
      </c>
      <c r="F100" s="19" t="s">
        <v>142</v>
      </c>
      <c r="G100" s="19" t="s">
        <v>124</v>
      </c>
      <c r="H100" s="19" t="s">
        <v>484</v>
      </c>
      <c r="I100" s="19" t="s">
        <v>485</v>
      </c>
      <c r="J100" s="94" t="s">
        <v>486</v>
      </c>
      <c r="K100" s="27" t="s">
        <v>487</v>
      </c>
      <c r="L100" s="35" t="s">
        <v>32</v>
      </c>
      <c r="M100" s="19">
        <v>2026</v>
      </c>
      <c r="N100" s="49">
        <v>2026</v>
      </c>
      <c r="O100" s="54">
        <v>330</v>
      </c>
      <c r="P100" s="19"/>
      <c r="Q100" s="103"/>
    </row>
    <row r="101" s="1" customFormat="1" ht="168.75" spans="1:16">
      <c r="A101" s="19">
        <v>2</v>
      </c>
      <c r="B101" s="19" t="s">
        <v>488</v>
      </c>
      <c r="C101" s="126" t="s">
        <v>489</v>
      </c>
      <c r="D101" s="30" t="s">
        <v>114</v>
      </c>
      <c r="E101" s="19" t="s">
        <v>77</v>
      </c>
      <c r="F101" s="19" t="s">
        <v>490</v>
      </c>
      <c r="G101" s="19" t="s">
        <v>124</v>
      </c>
      <c r="H101" s="19" t="s">
        <v>484</v>
      </c>
      <c r="I101" s="19" t="s">
        <v>485</v>
      </c>
      <c r="J101" s="27" t="s">
        <v>491</v>
      </c>
      <c r="K101" s="27" t="s">
        <v>492</v>
      </c>
      <c r="L101" s="35" t="s">
        <v>32</v>
      </c>
      <c r="M101" s="19">
        <v>2026</v>
      </c>
      <c r="N101" s="49">
        <v>2026</v>
      </c>
      <c r="O101" s="54">
        <v>150</v>
      </c>
      <c r="P101" s="19"/>
    </row>
    <row r="102" s="1" customFormat="1" ht="168.75" spans="1:16">
      <c r="A102" s="19">
        <v>3</v>
      </c>
      <c r="B102" s="19" t="s">
        <v>493</v>
      </c>
      <c r="C102" s="126" t="s">
        <v>494</v>
      </c>
      <c r="D102" s="19" t="s">
        <v>114</v>
      </c>
      <c r="E102" s="19" t="s">
        <v>129</v>
      </c>
      <c r="F102" s="19" t="s">
        <v>123</v>
      </c>
      <c r="G102" s="19" t="s">
        <v>124</v>
      </c>
      <c r="H102" s="19" t="s">
        <v>484</v>
      </c>
      <c r="I102" s="19" t="s">
        <v>485</v>
      </c>
      <c r="J102" s="27" t="s">
        <v>495</v>
      </c>
      <c r="K102" s="27" t="s">
        <v>496</v>
      </c>
      <c r="L102" s="35" t="s">
        <v>32</v>
      </c>
      <c r="M102" s="19">
        <v>2026</v>
      </c>
      <c r="N102" s="49">
        <v>2026</v>
      </c>
      <c r="O102" s="19">
        <v>90</v>
      </c>
      <c r="P102" s="19"/>
    </row>
    <row r="103" s="1" customFormat="1" ht="93.75" spans="1:16">
      <c r="A103" s="19">
        <v>4</v>
      </c>
      <c r="B103" s="19" t="s">
        <v>497</v>
      </c>
      <c r="C103" s="126" t="s">
        <v>498</v>
      </c>
      <c r="D103" s="19" t="s">
        <v>85</v>
      </c>
      <c r="E103" s="19" t="s">
        <v>142</v>
      </c>
      <c r="F103" s="19" t="s">
        <v>154</v>
      </c>
      <c r="G103" s="19" t="s">
        <v>124</v>
      </c>
      <c r="H103" s="19" t="s">
        <v>484</v>
      </c>
      <c r="I103" s="19" t="s">
        <v>499</v>
      </c>
      <c r="J103" s="27" t="s">
        <v>500</v>
      </c>
      <c r="K103" s="27" t="s">
        <v>501</v>
      </c>
      <c r="L103" s="35" t="s">
        <v>32</v>
      </c>
      <c r="M103" s="19">
        <v>2026</v>
      </c>
      <c r="N103" s="49">
        <v>2026</v>
      </c>
      <c r="O103" s="54">
        <v>200</v>
      </c>
      <c r="P103" s="19"/>
    </row>
    <row r="104" s="1" customFormat="1" ht="111" customHeight="1" spans="1:16">
      <c r="A104" s="19">
        <v>5</v>
      </c>
      <c r="B104" s="19" t="s">
        <v>502</v>
      </c>
      <c r="C104" s="126" t="s">
        <v>503</v>
      </c>
      <c r="D104" s="19" t="s">
        <v>85</v>
      </c>
      <c r="E104" s="19" t="s">
        <v>142</v>
      </c>
      <c r="F104" s="19" t="s">
        <v>154</v>
      </c>
      <c r="G104" s="19" t="s">
        <v>124</v>
      </c>
      <c r="H104" s="19" t="s">
        <v>484</v>
      </c>
      <c r="I104" s="19" t="s">
        <v>504</v>
      </c>
      <c r="J104" s="27" t="s">
        <v>505</v>
      </c>
      <c r="K104" s="27" t="s">
        <v>506</v>
      </c>
      <c r="L104" s="35" t="s">
        <v>32</v>
      </c>
      <c r="M104" s="19">
        <v>2026</v>
      </c>
      <c r="N104" s="49">
        <v>2026</v>
      </c>
      <c r="O104" s="54">
        <v>95</v>
      </c>
      <c r="P104" s="19"/>
    </row>
    <row r="105" s="1" customFormat="1" ht="100" customHeight="1" spans="1:16">
      <c r="A105" s="19">
        <v>6</v>
      </c>
      <c r="B105" s="19" t="s">
        <v>507</v>
      </c>
      <c r="C105" s="126" t="s">
        <v>508</v>
      </c>
      <c r="D105" s="19" t="s">
        <v>85</v>
      </c>
      <c r="E105" s="19" t="s">
        <v>142</v>
      </c>
      <c r="F105" s="19" t="s">
        <v>154</v>
      </c>
      <c r="G105" s="19" t="s">
        <v>124</v>
      </c>
      <c r="H105" s="19" t="s">
        <v>484</v>
      </c>
      <c r="I105" s="19" t="s">
        <v>509</v>
      </c>
      <c r="J105" s="94" t="s">
        <v>510</v>
      </c>
      <c r="K105" s="27" t="s">
        <v>511</v>
      </c>
      <c r="L105" s="35" t="s">
        <v>32</v>
      </c>
      <c r="M105" s="19">
        <v>2026</v>
      </c>
      <c r="N105" s="49">
        <v>2026</v>
      </c>
      <c r="O105" s="54">
        <v>91</v>
      </c>
      <c r="P105" s="19"/>
    </row>
    <row r="106" s="1" customFormat="1" ht="106" customHeight="1" spans="1:17">
      <c r="A106" s="19">
        <v>7</v>
      </c>
      <c r="B106" s="19" t="s">
        <v>512</v>
      </c>
      <c r="C106" s="126" t="s">
        <v>513</v>
      </c>
      <c r="D106" s="19" t="s">
        <v>85</v>
      </c>
      <c r="E106" s="19" t="s">
        <v>272</v>
      </c>
      <c r="F106" s="19" t="s">
        <v>273</v>
      </c>
      <c r="G106" s="19" t="s">
        <v>124</v>
      </c>
      <c r="H106" s="19" t="s">
        <v>484</v>
      </c>
      <c r="I106" s="19" t="s">
        <v>514</v>
      </c>
      <c r="J106" s="27" t="s">
        <v>515</v>
      </c>
      <c r="K106" s="27" t="s">
        <v>516</v>
      </c>
      <c r="L106" s="35" t="s">
        <v>32</v>
      </c>
      <c r="M106" s="19">
        <v>2026</v>
      </c>
      <c r="N106" s="49">
        <v>2026</v>
      </c>
      <c r="O106" s="54">
        <v>9</v>
      </c>
      <c r="P106" s="19"/>
      <c r="Q106" s="1">
        <v>90</v>
      </c>
    </row>
    <row r="107" s="1" customFormat="1" ht="49" customHeight="1" spans="1:16">
      <c r="A107" s="24" t="s">
        <v>517</v>
      </c>
      <c r="B107" s="25"/>
      <c r="C107" s="25"/>
      <c r="D107" s="25"/>
      <c r="E107" s="25"/>
      <c r="F107" s="25"/>
      <c r="G107" s="25"/>
      <c r="H107" s="25"/>
      <c r="I107" s="25"/>
      <c r="J107" s="25"/>
      <c r="K107" s="58"/>
      <c r="L107" s="35"/>
      <c r="M107" s="19"/>
      <c r="N107" s="49"/>
      <c r="O107" s="54" cm="1">
        <f t="array" ref="O107">SUMPRODUCT(O108:O113)</f>
        <v>520</v>
      </c>
      <c r="P107" s="22"/>
    </row>
    <row r="108" s="1" customFormat="1" ht="168.75" spans="1:16">
      <c r="A108" s="84">
        <v>1</v>
      </c>
      <c r="B108" s="84" t="s">
        <v>518</v>
      </c>
      <c r="C108" s="137" t="s">
        <v>519</v>
      </c>
      <c r="D108" s="84" t="s">
        <v>35</v>
      </c>
      <c r="E108" s="84" t="s">
        <v>520</v>
      </c>
      <c r="F108" s="84" t="s">
        <v>521</v>
      </c>
      <c r="G108" s="84" t="s">
        <v>27</v>
      </c>
      <c r="H108" s="84" t="s">
        <v>522</v>
      </c>
      <c r="I108" s="84" t="s">
        <v>523</v>
      </c>
      <c r="J108" s="95" t="s">
        <v>524</v>
      </c>
      <c r="K108" s="96" t="s">
        <v>525</v>
      </c>
      <c r="L108" s="35" t="s">
        <v>32</v>
      </c>
      <c r="M108" s="84">
        <v>2026</v>
      </c>
      <c r="N108" s="49">
        <v>2026</v>
      </c>
      <c r="O108" s="56">
        <v>150</v>
      </c>
      <c r="P108" s="22"/>
    </row>
    <row r="109" s="1" customFormat="1" ht="75" spans="1:16">
      <c r="A109" s="84">
        <v>2</v>
      </c>
      <c r="B109" s="84" t="s">
        <v>526</v>
      </c>
      <c r="C109" s="137" t="s">
        <v>527</v>
      </c>
      <c r="D109" s="84" t="s">
        <v>35</v>
      </c>
      <c r="E109" s="84" t="s">
        <v>520</v>
      </c>
      <c r="F109" s="84" t="s">
        <v>528</v>
      </c>
      <c r="G109" s="84" t="s">
        <v>27</v>
      </c>
      <c r="H109" s="84" t="s">
        <v>522</v>
      </c>
      <c r="I109" s="84" t="s">
        <v>529</v>
      </c>
      <c r="J109" s="96" t="s">
        <v>530</v>
      </c>
      <c r="K109" s="96" t="s">
        <v>531</v>
      </c>
      <c r="L109" s="35" t="s">
        <v>32</v>
      </c>
      <c r="M109" s="84">
        <v>2026</v>
      </c>
      <c r="N109" s="49">
        <v>2026</v>
      </c>
      <c r="O109" s="56">
        <v>30</v>
      </c>
      <c r="P109" s="22"/>
    </row>
    <row r="110" s="1" customFormat="1" ht="168.75" spans="1:16">
      <c r="A110" s="84">
        <v>3</v>
      </c>
      <c r="B110" s="84" t="s">
        <v>532</v>
      </c>
      <c r="C110" s="137" t="s">
        <v>533</v>
      </c>
      <c r="D110" s="84" t="s">
        <v>35</v>
      </c>
      <c r="E110" s="84" t="s">
        <v>520</v>
      </c>
      <c r="F110" s="84" t="s">
        <v>521</v>
      </c>
      <c r="G110" s="84" t="s">
        <v>27</v>
      </c>
      <c r="H110" s="84" t="s">
        <v>522</v>
      </c>
      <c r="I110" s="84" t="s">
        <v>534</v>
      </c>
      <c r="J110" s="96" t="s">
        <v>535</v>
      </c>
      <c r="K110" s="96" t="s">
        <v>536</v>
      </c>
      <c r="L110" s="35" t="s">
        <v>32</v>
      </c>
      <c r="M110" s="84">
        <v>2026</v>
      </c>
      <c r="N110" s="49">
        <v>2026</v>
      </c>
      <c r="O110" s="56">
        <v>100</v>
      </c>
      <c r="P110" s="22"/>
    </row>
    <row r="111" s="1" customFormat="1" ht="75" spans="1:16">
      <c r="A111" s="84">
        <v>4</v>
      </c>
      <c r="B111" s="84" t="s">
        <v>537</v>
      </c>
      <c r="C111" s="137" t="s">
        <v>538</v>
      </c>
      <c r="D111" s="84" t="s">
        <v>24</v>
      </c>
      <c r="E111" s="84" t="s">
        <v>361</v>
      </c>
      <c r="F111" s="84" t="s">
        <v>539</v>
      </c>
      <c r="G111" s="84" t="s">
        <v>27</v>
      </c>
      <c r="H111" s="84" t="s">
        <v>522</v>
      </c>
      <c r="I111" s="84" t="s">
        <v>540</v>
      </c>
      <c r="J111" s="96" t="s">
        <v>541</v>
      </c>
      <c r="K111" s="96" t="s">
        <v>542</v>
      </c>
      <c r="L111" s="35" t="s">
        <v>32</v>
      </c>
      <c r="M111" s="84">
        <v>2026</v>
      </c>
      <c r="N111" s="49">
        <v>2026</v>
      </c>
      <c r="O111" s="56">
        <v>70</v>
      </c>
      <c r="P111" s="22"/>
    </row>
    <row r="112" s="1" customFormat="1" ht="131.25" spans="1:16">
      <c r="A112" s="84">
        <v>5</v>
      </c>
      <c r="B112" s="84" t="s">
        <v>543</v>
      </c>
      <c r="C112" s="137" t="s">
        <v>544</v>
      </c>
      <c r="D112" s="84" t="s">
        <v>35</v>
      </c>
      <c r="E112" s="84" t="s">
        <v>520</v>
      </c>
      <c r="F112" s="84" t="s">
        <v>521</v>
      </c>
      <c r="G112" s="84" t="s">
        <v>27</v>
      </c>
      <c r="H112" s="84" t="s">
        <v>522</v>
      </c>
      <c r="I112" s="84" t="s">
        <v>545</v>
      </c>
      <c r="J112" s="96" t="s">
        <v>546</v>
      </c>
      <c r="K112" s="96" t="s">
        <v>547</v>
      </c>
      <c r="L112" s="35" t="s">
        <v>32</v>
      </c>
      <c r="M112" s="84">
        <v>2026</v>
      </c>
      <c r="N112" s="49">
        <v>2026</v>
      </c>
      <c r="O112" s="56">
        <v>150</v>
      </c>
      <c r="P112" s="22"/>
    </row>
    <row r="113" s="1" customFormat="1" ht="93.75" spans="1:16">
      <c r="A113" s="84">
        <v>6</v>
      </c>
      <c r="B113" s="84" t="s">
        <v>548</v>
      </c>
      <c r="C113" s="137" t="s">
        <v>549</v>
      </c>
      <c r="D113" s="84" t="s">
        <v>24</v>
      </c>
      <c r="E113" s="84" t="s">
        <v>57</v>
      </c>
      <c r="F113" s="84" t="s">
        <v>550</v>
      </c>
      <c r="G113" s="84" t="s">
        <v>27</v>
      </c>
      <c r="H113" s="84" t="s">
        <v>551</v>
      </c>
      <c r="I113" s="25"/>
      <c r="J113" s="21" t="s">
        <v>552</v>
      </c>
      <c r="K113" s="84" t="s">
        <v>553</v>
      </c>
      <c r="L113" s="35" t="s">
        <v>32</v>
      </c>
      <c r="M113" s="84">
        <v>2026</v>
      </c>
      <c r="N113" s="49">
        <v>2026</v>
      </c>
      <c r="O113" s="54">
        <v>20</v>
      </c>
      <c r="P113" s="64"/>
    </row>
    <row r="114" s="1" customFormat="1" ht="64" customHeight="1" spans="1:16">
      <c r="A114" s="24" t="s">
        <v>554</v>
      </c>
      <c r="B114" s="25"/>
      <c r="C114" s="25"/>
      <c r="D114" s="25"/>
      <c r="E114" s="25"/>
      <c r="F114" s="25"/>
      <c r="G114" s="25"/>
      <c r="H114" s="25"/>
      <c r="I114" s="25"/>
      <c r="J114" s="25"/>
      <c r="K114" s="58"/>
      <c r="L114" s="35"/>
      <c r="M114" s="84"/>
      <c r="N114" s="49"/>
      <c r="O114" s="54">
        <f>O115+O116+O117+O118+O119+O120+O121+O122</f>
        <v>705</v>
      </c>
      <c r="P114" s="64"/>
    </row>
    <row r="115" s="1" customFormat="1" ht="150" spans="1:17">
      <c r="A115" s="19">
        <v>1</v>
      </c>
      <c r="B115" s="19" t="s">
        <v>555</v>
      </c>
      <c r="C115" s="126" t="s">
        <v>556</v>
      </c>
      <c r="D115" s="19" t="s">
        <v>114</v>
      </c>
      <c r="E115" s="19" t="s">
        <v>77</v>
      </c>
      <c r="F115" s="19" t="s">
        <v>557</v>
      </c>
      <c r="G115" s="19" t="s">
        <v>124</v>
      </c>
      <c r="H115" s="19" t="s">
        <v>558</v>
      </c>
      <c r="I115" s="19" t="s">
        <v>559</v>
      </c>
      <c r="J115" s="27" t="s">
        <v>560</v>
      </c>
      <c r="K115" s="27" t="s">
        <v>561</v>
      </c>
      <c r="L115" s="35" t="s">
        <v>32</v>
      </c>
      <c r="M115" s="84">
        <v>2026</v>
      </c>
      <c r="N115" s="49">
        <v>2026</v>
      </c>
      <c r="O115" s="54">
        <v>100</v>
      </c>
      <c r="P115" s="22"/>
      <c r="Q115" s="103"/>
    </row>
    <row r="116" s="1" customFormat="1" ht="131.25" spans="1:16">
      <c r="A116" s="19">
        <v>2</v>
      </c>
      <c r="B116" s="19" t="s">
        <v>562</v>
      </c>
      <c r="C116" s="126" t="s">
        <v>563</v>
      </c>
      <c r="D116" s="19" t="s">
        <v>85</v>
      </c>
      <c r="E116" s="19" t="s">
        <v>142</v>
      </c>
      <c r="F116" s="19" t="s">
        <v>379</v>
      </c>
      <c r="G116" s="19" t="s">
        <v>124</v>
      </c>
      <c r="H116" s="19" t="s">
        <v>558</v>
      </c>
      <c r="I116" s="19" t="s">
        <v>559</v>
      </c>
      <c r="J116" s="94" t="s">
        <v>564</v>
      </c>
      <c r="K116" s="27" t="s">
        <v>565</v>
      </c>
      <c r="L116" s="35" t="s">
        <v>32</v>
      </c>
      <c r="M116" s="84">
        <v>2026</v>
      </c>
      <c r="N116" s="49">
        <v>2026</v>
      </c>
      <c r="O116" s="54">
        <v>95</v>
      </c>
      <c r="P116" s="22"/>
    </row>
    <row r="117" s="1" customFormat="1" ht="56.25" spans="1:16">
      <c r="A117" s="19">
        <v>3</v>
      </c>
      <c r="B117" s="19" t="s">
        <v>566</v>
      </c>
      <c r="C117" s="126" t="s">
        <v>567</v>
      </c>
      <c r="D117" s="19" t="s">
        <v>114</v>
      </c>
      <c r="E117" s="19" t="s">
        <v>77</v>
      </c>
      <c r="F117" s="19" t="s">
        <v>78</v>
      </c>
      <c r="G117" s="19" t="s">
        <v>124</v>
      </c>
      <c r="H117" s="19" t="s">
        <v>558</v>
      </c>
      <c r="I117" s="19" t="s">
        <v>568</v>
      </c>
      <c r="J117" s="27" t="s">
        <v>569</v>
      </c>
      <c r="K117" s="27" t="s">
        <v>570</v>
      </c>
      <c r="L117" s="35" t="s">
        <v>32</v>
      </c>
      <c r="M117" s="84">
        <v>2026</v>
      </c>
      <c r="N117" s="49">
        <v>2026</v>
      </c>
      <c r="O117" s="54">
        <v>10</v>
      </c>
      <c r="P117" s="22"/>
    </row>
    <row r="118" s="1" customFormat="1" ht="281.25" spans="1:16">
      <c r="A118" s="19">
        <v>4</v>
      </c>
      <c r="B118" s="19" t="s">
        <v>571</v>
      </c>
      <c r="C118" s="126" t="s">
        <v>572</v>
      </c>
      <c r="D118" s="19" t="s">
        <v>85</v>
      </c>
      <c r="E118" s="19" t="s">
        <v>142</v>
      </c>
      <c r="F118" s="19" t="s">
        <v>379</v>
      </c>
      <c r="G118" s="19" t="s">
        <v>124</v>
      </c>
      <c r="H118" s="19" t="s">
        <v>558</v>
      </c>
      <c r="I118" s="19" t="s">
        <v>573</v>
      </c>
      <c r="J118" s="27" t="s">
        <v>574</v>
      </c>
      <c r="K118" s="27" t="s">
        <v>575</v>
      </c>
      <c r="L118" s="35" t="s">
        <v>32</v>
      </c>
      <c r="M118" s="84">
        <v>2026</v>
      </c>
      <c r="N118" s="49">
        <v>2026</v>
      </c>
      <c r="O118" s="54">
        <v>100</v>
      </c>
      <c r="P118" s="22"/>
    </row>
    <row r="119" s="1" customFormat="1" ht="75" spans="1:16">
      <c r="A119" s="19">
        <v>5</v>
      </c>
      <c r="B119" s="19" t="s">
        <v>576</v>
      </c>
      <c r="C119" s="126" t="s">
        <v>577</v>
      </c>
      <c r="D119" s="19" t="s">
        <v>85</v>
      </c>
      <c r="E119" s="19" t="s">
        <v>142</v>
      </c>
      <c r="F119" s="19" t="s">
        <v>37</v>
      </c>
      <c r="G119" s="19" t="s">
        <v>124</v>
      </c>
      <c r="H119" s="19" t="s">
        <v>558</v>
      </c>
      <c r="I119" s="19" t="s">
        <v>559</v>
      </c>
      <c r="J119" s="27" t="s">
        <v>578</v>
      </c>
      <c r="K119" s="27" t="s">
        <v>579</v>
      </c>
      <c r="L119" s="35" t="s">
        <v>32</v>
      </c>
      <c r="M119" s="84">
        <v>2026</v>
      </c>
      <c r="N119" s="49">
        <v>2026</v>
      </c>
      <c r="O119" s="54">
        <v>70</v>
      </c>
      <c r="P119" s="22"/>
    </row>
    <row r="120" s="1" customFormat="1" ht="206.25" hidden="1" spans="1:16">
      <c r="A120" s="85">
        <v>6</v>
      </c>
      <c r="B120" s="86" t="s">
        <v>580</v>
      </c>
      <c r="C120" s="138" t="s">
        <v>581</v>
      </c>
      <c r="D120" s="85" t="s">
        <v>308</v>
      </c>
      <c r="E120" s="85" t="s">
        <v>309</v>
      </c>
      <c r="F120" s="85" t="s">
        <v>310</v>
      </c>
      <c r="G120" s="85" t="s">
        <v>582</v>
      </c>
      <c r="H120" s="85" t="s">
        <v>583</v>
      </c>
      <c r="I120" s="85" t="s">
        <v>584</v>
      </c>
      <c r="J120" s="87" t="s">
        <v>585</v>
      </c>
      <c r="K120" s="87" t="s">
        <v>586</v>
      </c>
      <c r="L120" s="97" t="s">
        <v>316</v>
      </c>
      <c r="M120" s="98" t="s">
        <v>317</v>
      </c>
      <c r="N120" s="99" t="s">
        <v>317</v>
      </c>
      <c r="O120" s="100">
        <v>150</v>
      </c>
      <c r="P120" s="71"/>
    </row>
    <row r="121" s="1" customFormat="1" ht="75" spans="1:16">
      <c r="A121" s="19">
        <v>7</v>
      </c>
      <c r="B121" s="19" t="s">
        <v>587</v>
      </c>
      <c r="C121" s="126" t="s">
        <v>588</v>
      </c>
      <c r="D121" s="19" t="s">
        <v>85</v>
      </c>
      <c r="E121" s="19" t="s">
        <v>142</v>
      </c>
      <c r="F121" s="19" t="s">
        <v>37</v>
      </c>
      <c r="G121" s="19" t="s">
        <v>124</v>
      </c>
      <c r="H121" s="19" t="s">
        <v>558</v>
      </c>
      <c r="I121" s="19" t="s">
        <v>589</v>
      </c>
      <c r="J121" s="27" t="s">
        <v>590</v>
      </c>
      <c r="K121" s="27" t="s">
        <v>591</v>
      </c>
      <c r="L121" s="35" t="s">
        <v>32</v>
      </c>
      <c r="M121" s="84">
        <v>2026</v>
      </c>
      <c r="N121" s="49">
        <v>2026</v>
      </c>
      <c r="O121" s="54">
        <v>65</v>
      </c>
      <c r="P121" s="22"/>
    </row>
    <row r="122" s="1" customFormat="1" ht="112.5" spans="1:16">
      <c r="A122" s="19">
        <v>8</v>
      </c>
      <c r="B122" s="19" t="s">
        <v>592</v>
      </c>
      <c r="C122" s="126" t="s">
        <v>593</v>
      </c>
      <c r="D122" s="19" t="s">
        <v>114</v>
      </c>
      <c r="E122" s="19" t="s">
        <v>25</v>
      </c>
      <c r="F122" s="19" t="s">
        <v>594</v>
      </c>
      <c r="G122" s="19" t="s">
        <v>124</v>
      </c>
      <c r="H122" s="19" t="s">
        <v>558</v>
      </c>
      <c r="I122" s="19" t="s">
        <v>559</v>
      </c>
      <c r="J122" s="27" t="s">
        <v>595</v>
      </c>
      <c r="K122" s="27" t="s">
        <v>596</v>
      </c>
      <c r="L122" s="35" t="s">
        <v>32</v>
      </c>
      <c r="M122" s="84">
        <v>2026</v>
      </c>
      <c r="N122" s="49">
        <v>2026</v>
      </c>
      <c r="O122" s="54">
        <v>115</v>
      </c>
      <c r="P122" s="22"/>
    </row>
    <row r="123" s="1" customFormat="1" ht="44" customHeight="1" spans="1:16">
      <c r="A123" s="24" t="s">
        <v>597</v>
      </c>
      <c r="B123" s="25"/>
      <c r="C123" s="25"/>
      <c r="D123" s="25"/>
      <c r="E123" s="25"/>
      <c r="F123" s="25"/>
      <c r="G123" s="25"/>
      <c r="H123" s="25"/>
      <c r="I123" s="25"/>
      <c r="J123" s="25"/>
      <c r="K123" s="58"/>
      <c r="L123" s="35"/>
      <c r="M123" s="84"/>
      <c r="N123" s="49"/>
      <c r="O123" s="54">
        <f>SUM(O124:O148)</f>
        <v>2257.78</v>
      </c>
      <c r="P123" s="64"/>
    </row>
    <row r="124" s="1" customFormat="1" ht="375" spans="1:17">
      <c r="A124" s="27">
        <v>1</v>
      </c>
      <c r="B124" s="27" t="s">
        <v>598</v>
      </c>
      <c r="C124" s="134" t="s">
        <v>599</v>
      </c>
      <c r="D124" s="27" t="s">
        <v>85</v>
      </c>
      <c r="E124" s="27" t="s">
        <v>177</v>
      </c>
      <c r="F124" s="27" t="s">
        <v>600</v>
      </c>
      <c r="G124" s="27" t="s">
        <v>124</v>
      </c>
      <c r="H124" s="27" t="s">
        <v>601</v>
      </c>
      <c r="I124" s="27" t="s">
        <v>602</v>
      </c>
      <c r="J124" s="27" t="s">
        <v>603</v>
      </c>
      <c r="K124" s="27" t="s">
        <v>604</v>
      </c>
      <c r="L124" s="35" t="s">
        <v>32</v>
      </c>
      <c r="M124" s="84">
        <v>2026</v>
      </c>
      <c r="N124" s="49">
        <v>2026</v>
      </c>
      <c r="O124" s="54">
        <v>150</v>
      </c>
      <c r="P124" s="27"/>
      <c r="Q124" s="77"/>
    </row>
    <row r="125" s="1" customFormat="1" ht="187.5" spans="1:16">
      <c r="A125" s="27">
        <v>2</v>
      </c>
      <c r="B125" s="27" t="s">
        <v>605</v>
      </c>
      <c r="C125" s="134" t="s">
        <v>606</v>
      </c>
      <c r="D125" s="27" t="s">
        <v>85</v>
      </c>
      <c r="E125" s="27" t="s">
        <v>36</v>
      </c>
      <c r="F125" s="27" t="s">
        <v>295</v>
      </c>
      <c r="G125" s="27" t="s">
        <v>124</v>
      </c>
      <c r="H125" s="27" t="s">
        <v>601</v>
      </c>
      <c r="I125" s="27" t="s">
        <v>602</v>
      </c>
      <c r="J125" s="27" t="s">
        <v>607</v>
      </c>
      <c r="K125" s="27" t="s">
        <v>608</v>
      </c>
      <c r="L125" s="35" t="s">
        <v>32</v>
      </c>
      <c r="M125" s="84">
        <v>2026</v>
      </c>
      <c r="N125" s="49">
        <v>2026</v>
      </c>
      <c r="O125" s="54">
        <v>160</v>
      </c>
      <c r="P125" s="27"/>
    </row>
    <row r="126" s="1" customFormat="1" ht="131.25" spans="1:16">
      <c r="A126" s="27">
        <v>3</v>
      </c>
      <c r="B126" s="27" t="s">
        <v>609</v>
      </c>
      <c r="C126" s="134" t="s">
        <v>610</v>
      </c>
      <c r="D126" s="27" t="s">
        <v>85</v>
      </c>
      <c r="E126" s="27" t="s">
        <v>36</v>
      </c>
      <c r="F126" s="27" t="s">
        <v>295</v>
      </c>
      <c r="G126" s="27" t="s">
        <v>124</v>
      </c>
      <c r="H126" s="27" t="s">
        <v>601</v>
      </c>
      <c r="I126" s="27" t="s">
        <v>602</v>
      </c>
      <c r="J126" s="27" t="s">
        <v>611</v>
      </c>
      <c r="K126" s="27" t="s">
        <v>608</v>
      </c>
      <c r="L126" s="35" t="s">
        <v>32</v>
      </c>
      <c r="M126" s="84">
        <v>2026</v>
      </c>
      <c r="N126" s="49">
        <v>2026</v>
      </c>
      <c r="O126" s="54">
        <v>100</v>
      </c>
      <c r="P126" s="27"/>
    </row>
    <row r="127" s="1" customFormat="1" ht="150" hidden="1" spans="1:16">
      <c r="A127" s="87">
        <v>4</v>
      </c>
      <c r="B127" s="87" t="s">
        <v>612</v>
      </c>
      <c r="C127" s="139" t="s">
        <v>613</v>
      </c>
      <c r="D127" s="87" t="s">
        <v>614</v>
      </c>
      <c r="E127" s="87" t="s">
        <v>615</v>
      </c>
      <c r="F127" s="87" t="s">
        <v>616</v>
      </c>
      <c r="G127" s="87" t="s">
        <v>582</v>
      </c>
      <c r="H127" s="87" t="s">
        <v>617</v>
      </c>
      <c r="I127" s="87" t="s">
        <v>618</v>
      </c>
      <c r="J127" s="87" t="s">
        <v>619</v>
      </c>
      <c r="K127" s="87" t="s">
        <v>620</v>
      </c>
      <c r="L127" s="69" t="s">
        <v>316</v>
      </c>
      <c r="M127" s="101" t="s">
        <v>317</v>
      </c>
      <c r="N127" s="48" t="s">
        <v>317</v>
      </c>
      <c r="O127" s="102">
        <v>110</v>
      </c>
      <c r="P127" s="87"/>
    </row>
    <row r="128" s="1" customFormat="1" ht="93.75" spans="1:16">
      <c r="A128" s="27">
        <v>5</v>
      </c>
      <c r="B128" s="27" t="s">
        <v>621</v>
      </c>
      <c r="C128" s="134" t="s">
        <v>622</v>
      </c>
      <c r="D128" s="27" t="s">
        <v>85</v>
      </c>
      <c r="E128" s="27" t="s">
        <v>177</v>
      </c>
      <c r="F128" s="27" t="s">
        <v>320</v>
      </c>
      <c r="G128" s="27" t="s">
        <v>124</v>
      </c>
      <c r="H128" s="27" t="s">
        <v>601</v>
      </c>
      <c r="I128" s="27" t="s">
        <v>602</v>
      </c>
      <c r="J128" s="27" t="s">
        <v>623</v>
      </c>
      <c r="K128" s="27" t="s">
        <v>624</v>
      </c>
      <c r="L128" s="35" t="s">
        <v>32</v>
      </c>
      <c r="M128" s="84">
        <v>2026</v>
      </c>
      <c r="N128" s="49">
        <v>2026</v>
      </c>
      <c r="O128" s="54">
        <v>40</v>
      </c>
      <c r="P128" s="27"/>
    </row>
    <row r="129" s="1" customFormat="1" ht="93.75" spans="1:16">
      <c r="A129" s="27">
        <v>6</v>
      </c>
      <c r="B129" s="27" t="s">
        <v>625</v>
      </c>
      <c r="C129" s="134" t="s">
        <v>626</v>
      </c>
      <c r="D129" s="27" t="s">
        <v>85</v>
      </c>
      <c r="E129" s="27" t="s">
        <v>36</v>
      </c>
      <c r="F129" s="27" t="s">
        <v>379</v>
      </c>
      <c r="G129" s="27" t="s">
        <v>124</v>
      </c>
      <c r="H129" s="27" t="s">
        <v>601</v>
      </c>
      <c r="I129" s="27" t="s">
        <v>602</v>
      </c>
      <c r="J129" s="27" t="s">
        <v>627</v>
      </c>
      <c r="K129" s="27" t="s">
        <v>628</v>
      </c>
      <c r="L129" s="35" t="s">
        <v>32</v>
      </c>
      <c r="M129" s="84">
        <v>2026</v>
      </c>
      <c r="N129" s="49">
        <v>2026</v>
      </c>
      <c r="O129" s="54">
        <v>60</v>
      </c>
      <c r="P129" s="27"/>
    </row>
    <row r="130" s="1" customFormat="1" ht="93.75" spans="1:16">
      <c r="A130" s="27">
        <v>7</v>
      </c>
      <c r="B130" s="27" t="s">
        <v>629</v>
      </c>
      <c r="C130" s="134" t="s">
        <v>630</v>
      </c>
      <c r="D130" s="27" t="s">
        <v>114</v>
      </c>
      <c r="E130" s="27" t="s">
        <v>25</v>
      </c>
      <c r="F130" s="27" t="s">
        <v>26</v>
      </c>
      <c r="G130" s="27" t="s">
        <v>124</v>
      </c>
      <c r="H130" s="27" t="s">
        <v>601</v>
      </c>
      <c r="I130" s="27" t="s">
        <v>602</v>
      </c>
      <c r="J130" s="27" t="s">
        <v>631</v>
      </c>
      <c r="K130" s="27" t="s">
        <v>632</v>
      </c>
      <c r="L130" s="35" t="s">
        <v>32</v>
      </c>
      <c r="M130" s="84">
        <v>2026</v>
      </c>
      <c r="N130" s="49">
        <v>2026</v>
      </c>
      <c r="O130" s="54">
        <v>100</v>
      </c>
      <c r="P130" s="27"/>
    </row>
    <row r="131" s="1" customFormat="1" ht="375" spans="1:16">
      <c r="A131" s="27">
        <v>8</v>
      </c>
      <c r="B131" s="27" t="s">
        <v>633</v>
      </c>
      <c r="C131" s="134" t="s">
        <v>634</v>
      </c>
      <c r="D131" s="27" t="s">
        <v>114</v>
      </c>
      <c r="E131" s="27" t="s">
        <v>77</v>
      </c>
      <c r="F131" s="27" t="s">
        <v>78</v>
      </c>
      <c r="G131" s="27" t="s">
        <v>124</v>
      </c>
      <c r="H131" s="27" t="s">
        <v>601</v>
      </c>
      <c r="I131" s="27" t="s">
        <v>602</v>
      </c>
      <c r="J131" s="27" t="s">
        <v>635</v>
      </c>
      <c r="K131" s="27" t="s">
        <v>636</v>
      </c>
      <c r="L131" s="35" t="s">
        <v>32</v>
      </c>
      <c r="M131" s="19">
        <v>2026</v>
      </c>
      <c r="N131" s="49">
        <v>2026</v>
      </c>
      <c r="O131" s="54">
        <v>100</v>
      </c>
      <c r="P131" s="27"/>
    </row>
    <row r="132" s="1" customFormat="1" ht="93.75" spans="1:16">
      <c r="A132" s="27">
        <v>9</v>
      </c>
      <c r="B132" s="27" t="s">
        <v>637</v>
      </c>
      <c r="C132" s="134" t="s">
        <v>638</v>
      </c>
      <c r="D132" s="27" t="s">
        <v>114</v>
      </c>
      <c r="E132" s="27" t="s">
        <v>77</v>
      </c>
      <c r="F132" s="27" t="s">
        <v>78</v>
      </c>
      <c r="G132" s="27" t="s">
        <v>124</v>
      </c>
      <c r="H132" s="27" t="s">
        <v>601</v>
      </c>
      <c r="I132" s="27" t="s">
        <v>602</v>
      </c>
      <c r="J132" s="27" t="s">
        <v>639</v>
      </c>
      <c r="K132" s="27" t="s">
        <v>640</v>
      </c>
      <c r="L132" s="35" t="s">
        <v>32</v>
      </c>
      <c r="M132" s="19">
        <v>2026</v>
      </c>
      <c r="N132" s="49">
        <v>2026</v>
      </c>
      <c r="O132" s="54">
        <v>65</v>
      </c>
      <c r="P132" s="27"/>
    </row>
    <row r="133" s="1" customFormat="1" ht="56.25" spans="1:16">
      <c r="A133" s="27">
        <v>10</v>
      </c>
      <c r="B133" s="27" t="s">
        <v>641</v>
      </c>
      <c r="C133" s="134" t="s">
        <v>642</v>
      </c>
      <c r="D133" s="27" t="s">
        <v>85</v>
      </c>
      <c r="E133" s="27" t="s">
        <v>36</v>
      </c>
      <c r="F133" s="27" t="s">
        <v>295</v>
      </c>
      <c r="G133" s="27" t="s">
        <v>124</v>
      </c>
      <c r="H133" s="27" t="s">
        <v>601</v>
      </c>
      <c r="I133" s="27" t="s">
        <v>643</v>
      </c>
      <c r="J133" s="27" t="s">
        <v>644</v>
      </c>
      <c r="K133" s="27" t="s">
        <v>645</v>
      </c>
      <c r="L133" s="35" t="s">
        <v>32</v>
      </c>
      <c r="M133" s="19">
        <v>2026</v>
      </c>
      <c r="N133" s="49">
        <v>2026</v>
      </c>
      <c r="O133" s="54">
        <v>30</v>
      </c>
      <c r="P133" s="27"/>
    </row>
    <row r="134" s="1" customFormat="1" ht="56.25" spans="1:16">
      <c r="A134" s="27">
        <v>11</v>
      </c>
      <c r="B134" s="27" t="s">
        <v>646</v>
      </c>
      <c r="C134" s="134" t="s">
        <v>647</v>
      </c>
      <c r="D134" s="27" t="s">
        <v>85</v>
      </c>
      <c r="E134" s="27" t="s">
        <v>36</v>
      </c>
      <c r="F134" s="27" t="s">
        <v>295</v>
      </c>
      <c r="G134" s="27" t="s">
        <v>124</v>
      </c>
      <c r="H134" s="27" t="s">
        <v>601</v>
      </c>
      <c r="I134" s="27" t="s">
        <v>643</v>
      </c>
      <c r="J134" s="27" t="s">
        <v>648</v>
      </c>
      <c r="K134" s="27" t="s">
        <v>649</v>
      </c>
      <c r="L134" s="35" t="s">
        <v>32</v>
      </c>
      <c r="M134" s="19">
        <v>2026</v>
      </c>
      <c r="N134" s="49">
        <v>2026</v>
      </c>
      <c r="O134" s="54">
        <v>40</v>
      </c>
      <c r="P134" s="27"/>
    </row>
    <row r="135" s="1" customFormat="1" ht="56.25" spans="1:16">
      <c r="A135" s="27">
        <v>12</v>
      </c>
      <c r="B135" s="27" t="s">
        <v>650</v>
      </c>
      <c r="C135" s="134" t="s">
        <v>651</v>
      </c>
      <c r="D135" s="27" t="s">
        <v>114</v>
      </c>
      <c r="E135" s="27" t="s">
        <v>25</v>
      </c>
      <c r="F135" s="27" t="s">
        <v>26</v>
      </c>
      <c r="G135" s="27" t="s">
        <v>124</v>
      </c>
      <c r="H135" s="27" t="s">
        <v>601</v>
      </c>
      <c r="I135" s="27" t="s">
        <v>643</v>
      </c>
      <c r="J135" s="27" t="s">
        <v>652</v>
      </c>
      <c r="K135" s="27" t="s">
        <v>653</v>
      </c>
      <c r="L135" s="35" t="s">
        <v>32</v>
      </c>
      <c r="M135" s="19">
        <v>2026</v>
      </c>
      <c r="N135" s="49">
        <v>2026</v>
      </c>
      <c r="O135" s="54">
        <v>10</v>
      </c>
      <c r="P135" s="27"/>
    </row>
    <row r="136" s="1" customFormat="1" ht="56.25" spans="1:16">
      <c r="A136" s="27">
        <v>13</v>
      </c>
      <c r="B136" s="27" t="s">
        <v>654</v>
      </c>
      <c r="C136" s="134" t="s">
        <v>655</v>
      </c>
      <c r="D136" s="27" t="s">
        <v>114</v>
      </c>
      <c r="E136" s="27" t="s">
        <v>25</v>
      </c>
      <c r="F136" s="27" t="s">
        <v>594</v>
      </c>
      <c r="G136" s="27" t="s">
        <v>124</v>
      </c>
      <c r="H136" s="27" t="s">
        <v>601</v>
      </c>
      <c r="I136" s="27" t="s">
        <v>643</v>
      </c>
      <c r="J136" s="27" t="s">
        <v>656</v>
      </c>
      <c r="K136" s="27" t="s">
        <v>657</v>
      </c>
      <c r="L136" s="35" t="s">
        <v>32</v>
      </c>
      <c r="M136" s="19">
        <v>2026</v>
      </c>
      <c r="N136" s="49">
        <v>2026</v>
      </c>
      <c r="O136" s="54">
        <v>30</v>
      </c>
      <c r="P136" s="27"/>
    </row>
    <row r="137" s="1" customFormat="1" ht="56.25" spans="1:16">
      <c r="A137" s="27">
        <v>14</v>
      </c>
      <c r="B137" s="27" t="s">
        <v>658</v>
      </c>
      <c r="C137" s="134" t="s">
        <v>659</v>
      </c>
      <c r="D137" s="27" t="s">
        <v>85</v>
      </c>
      <c r="E137" s="27" t="s">
        <v>36</v>
      </c>
      <c r="F137" s="27" t="s">
        <v>295</v>
      </c>
      <c r="G137" s="27" t="s">
        <v>124</v>
      </c>
      <c r="H137" s="27" t="s">
        <v>601</v>
      </c>
      <c r="I137" s="27" t="s">
        <v>660</v>
      </c>
      <c r="J137" s="27" t="s">
        <v>661</v>
      </c>
      <c r="K137" s="27" t="s">
        <v>662</v>
      </c>
      <c r="L137" s="35" t="s">
        <v>32</v>
      </c>
      <c r="M137" s="19">
        <v>2026</v>
      </c>
      <c r="N137" s="49">
        <v>2026</v>
      </c>
      <c r="O137" s="54">
        <v>75</v>
      </c>
      <c r="P137" s="27"/>
    </row>
    <row r="138" s="1" customFormat="1" ht="56.25" spans="1:16">
      <c r="A138" s="27">
        <v>15</v>
      </c>
      <c r="B138" s="27" t="s">
        <v>663</v>
      </c>
      <c r="C138" s="134" t="s">
        <v>664</v>
      </c>
      <c r="D138" s="27" t="s">
        <v>85</v>
      </c>
      <c r="E138" s="27" t="s">
        <v>36</v>
      </c>
      <c r="F138" s="27" t="s">
        <v>295</v>
      </c>
      <c r="G138" s="27" t="s">
        <v>124</v>
      </c>
      <c r="H138" s="27" t="s">
        <v>601</v>
      </c>
      <c r="I138" s="27" t="s">
        <v>660</v>
      </c>
      <c r="J138" s="27" t="s">
        <v>665</v>
      </c>
      <c r="K138" s="27" t="s">
        <v>666</v>
      </c>
      <c r="L138" s="35" t="s">
        <v>32</v>
      </c>
      <c r="M138" s="19">
        <v>2026</v>
      </c>
      <c r="N138" s="49">
        <v>2026</v>
      </c>
      <c r="O138" s="54">
        <v>60</v>
      </c>
      <c r="P138" s="27"/>
    </row>
    <row r="139" s="1" customFormat="1" ht="56.25" spans="1:16">
      <c r="A139" s="27">
        <v>16</v>
      </c>
      <c r="B139" s="27" t="s">
        <v>667</v>
      </c>
      <c r="C139" s="134" t="s">
        <v>668</v>
      </c>
      <c r="D139" s="27" t="s">
        <v>114</v>
      </c>
      <c r="E139" s="27" t="s">
        <v>25</v>
      </c>
      <c r="F139" s="27" t="s">
        <v>26</v>
      </c>
      <c r="G139" s="27" t="s">
        <v>124</v>
      </c>
      <c r="H139" s="27" t="s">
        <v>601</v>
      </c>
      <c r="I139" s="27" t="s">
        <v>660</v>
      </c>
      <c r="J139" s="27" t="s">
        <v>669</v>
      </c>
      <c r="K139" s="27" t="s">
        <v>670</v>
      </c>
      <c r="L139" s="35" t="s">
        <v>32</v>
      </c>
      <c r="M139" s="19">
        <v>2026</v>
      </c>
      <c r="N139" s="49">
        <v>2026</v>
      </c>
      <c r="O139" s="54">
        <v>30</v>
      </c>
      <c r="P139" s="27"/>
    </row>
    <row r="140" s="1" customFormat="1" ht="112.5" spans="1:16">
      <c r="A140" s="27">
        <v>17</v>
      </c>
      <c r="B140" s="27" t="s">
        <v>671</v>
      </c>
      <c r="C140" s="134" t="s">
        <v>672</v>
      </c>
      <c r="D140" s="27" t="s">
        <v>85</v>
      </c>
      <c r="E140" s="27" t="s">
        <v>36</v>
      </c>
      <c r="F140" s="27" t="s">
        <v>295</v>
      </c>
      <c r="G140" s="27" t="s">
        <v>124</v>
      </c>
      <c r="H140" s="27" t="s">
        <v>601</v>
      </c>
      <c r="I140" s="27" t="s">
        <v>660</v>
      </c>
      <c r="J140" s="94" t="s">
        <v>673</v>
      </c>
      <c r="K140" s="27" t="s">
        <v>674</v>
      </c>
      <c r="L140" s="35" t="s">
        <v>32</v>
      </c>
      <c r="M140" s="19">
        <v>2026</v>
      </c>
      <c r="N140" s="49">
        <v>2026</v>
      </c>
      <c r="O140" s="54">
        <v>468</v>
      </c>
      <c r="P140" s="27"/>
    </row>
    <row r="141" s="1" customFormat="1" ht="75" spans="1:16">
      <c r="A141" s="27">
        <v>18</v>
      </c>
      <c r="B141" s="27" t="s">
        <v>675</v>
      </c>
      <c r="C141" s="134" t="s">
        <v>676</v>
      </c>
      <c r="D141" s="27" t="s">
        <v>85</v>
      </c>
      <c r="E141" s="27" t="s">
        <v>36</v>
      </c>
      <c r="F141" s="27" t="s">
        <v>295</v>
      </c>
      <c r="G141" s="27" t="s">
        <v>124</v>
      </c>
      <c r="H141" s="27" t="s">
        <v>601</v>
      </c>
      <c r="I141" s="27" t="s">
        <v>660</v>
      </c>
      <c r="J141" s="27" t="s">
        <v>677</v>
      </c>
      <c r="K141" s="27" t="s">
        <v>678</v>
      </c>
      <c r="L141" s="35" t="s">
        <v>32</v>
      </c>
      <c r="M141" s="19">
        <v>2026</v>
      </c>
      <c r="N141" s="49">
        <v>2026</v>
      </c>
      <c r="O141" s="54">
        <v>48</v>
      </c>
      <c r="P141" s="27"/>
    </row>
    <row r="142" s="1" customFormat="1" ht="75" spans="1:16">
      <c r="A142" s="27">
        <v>19</v>
      </c>
      <c r="B142" s="27" t="s">
        <v>679</v>
      </c>
      <c r="C142" s="134" t="s">
        <v>680</v>
      </c>
      <c r="D142" s="27" t="s">
        <v>85</v>
      </c>
      <c r="E142" s="27" t="s">
        <v>36</v>
      </c>
      <c r="F142" s="27" t="s">
        <v>295</v>
      </c>
      <c r="G142" s="27" t="s">
        <v>124</v>
      </c>
      <c r="H142" s="27" t="s">
        <v>601</v>
      </c>
      <c r="I142" s="27" t="s">
        <v>660</v>
      </c>
      <c r="J142" s="27" t="s">
        <v>681</v>
      </c>
      <c r="K142" s="27" t="s">
        <v>678</v>
      </c>
      <c r="L142" s="35" t="s">
        <v>32</v>
      </c>
      <c r="M142" s="19">
        <v>2026</v>
      </c>
      <c r="N142" s="49">
        <v>2026</v>
      </c>
      <c r="O142" s="54">
        <v>60</v>
      </c>
      <c r="P142" s="27"/>
    </row>
    <row r="143" s="1" customFormat="1" ht="75" spans="1:16">
      <c r="A143" s="27">
        <v>20</v>
      </c>
      <c r="B143" s="27" t="s">
        <v>682</v>
      </c>
      <c r="C143" s="134" t="s">
        <v>683</v>
      </c>
      <c r="D143" s="27" t="s">
        <v>85</v>
      </c>
      <c r="E143" s="27" t="s">
        <v>36</v>
      </c>
      <c r="F143" s="27" t="s">
        <v>295</v>
      </c>
      <c r="G143" s="27" t="s">
        <v>124</v>
      </c>
      <c r="H143" s="27" t="s">
        <v>601</v>
      </c>
      <c r="I143" s="27" t="s">
        <v>660</v>
      </c>
      <c r="J143" s="27" t="s">
        <v>684</v>
      </c>
      <c r="K143" s="27" t="s">
        <v>685</v>
      </c>
      <c r="L143" s="35" t="s">
        <v>32</v>
      </c>
      <c r="M143" s="19">
        <v>2026</v>
      </c>
      <c r="N143" s="49">
        <v>2026</v>
      </c>
      <c r="O143" s="54">
        <v>100</v>
      </c>
      <c r="P143" s="27"/>
    </row>
    <row r="144" s="1" customFormat="1" ht="93.75" spans="1:16">
      <c r="A144" s="27">
        <v>21</v>
      </c>
      <c r="B144" s="27" t="s">
        <v>686</v>
      </c>
      <c r="C144" s="134" t="s">
        <v>687</v>
      </c>
      <c r="D144" s="27" t="s">
        <v>85</v>
      </c>
      <c r="E144" s="27" t="s">
        <v>36</v>
      </c>
      <c r="F144" s="27" t="s">
        <v>295</v>
      </c>
      <c r="G144" s="27" t="s">
        <v>124</v>
      </c>
      <c r="H144" s="27" t="s">
        <v>601</v>
      </c>
      <c r="I144" s="27" t="s">
        <v>688</v>
      </c>
      <c r="J144" s="27" t="s">
        <v>689</v>
      </c>
      <c r="K144" s="27" t="s">
        <v>690</v>
      </c>
      <c r="L144" s="35" t="s">
        <v>32</v>
      </c>
      <c r="M144" s="19">
        <v>2026</v>
      </c>
      <c r="N144" s="49">
        <v>2026</v>
      </c>
      <c r="O144" s="54">
        <v>100</v>
      </c>
      <c r="P144" s="27"/>
    </row>
    <row r="145" s="1" customFormat="1" ht="56.25" spans="1:16">
      <c r="A145" s="27">
        <v>22</v>
      </c>
      <c r="B145" s="27" t="s">
        <v>691</v>
      </c>
      <c r="C145" s="134" t="s">
        <v>692</v>
      </c>
      <c r="D145" s="27" t="s">
        <v>85</v>
      </c>
      <c r="E145" s="27" t="s">
        <v>36</v>
      </c>
      <c r="F145" s="27" t="s">
        <v>295</v>
      </c>
      <c r="G145" s="27" t="s">
        <v>124</v>
      </c>
      <c r="H145" s="27" t="s">
        <v>601</v>
      </c>
      <c r="I145" s="27" t="s">
        <v>688</v>
      </c>
      <c r="J145" s="27" t="s">
        <v>693</v>
      </c>
      <c r="K145" s="27" t="s">
        <v>694</v>
      </c>
      <c r="L145" s="35" t="s">
        <v>32</v>
      </c>
      <c r="M145" s="19">
        <v>2026</v>
      </c>
      <c r="N145" s="49">
        <v>2026</v>
      </c>
      <c r="O145" s="54">
        <v>58</v>
      </c>
      <c r="P145" s="27"/>
    </row>
    <row r="146" s="1" customFormat="1" ht="56.25" spans="1:16">
      <c r="A146" s="27">
        <v>23</v>
      </c>
      <c r="B146" s="27" t="s">
        <v>695</v>
      </c>
      <c r="C146" s="134" t="s">
        <v>696</v>
      </c>
      <c r="D146" s="27" t="s">
        <v>85</v>
      </c>
      <c r="E146" s="27" t="s">
        <v>36</v>
      </c>
      <c r="F146" s="27" t="s">
        <v>295</v>
      </c>
      <c r="G146" s="27" t="s">
        <v>124</v>
      </c>
      <c r="H146" s="27" t="s">
        <v>601</v>
      </c>
      <c r="I146" s="27" t="s">
        <v>688</v>
      </c>
      <c r="J146" s="27" t="s">
        <v>697</v>
      </c>
      <c r="K146" s="27" t="s">
        <v>698</v>
      </c>
      <c r="L146" s="35" t="s">
        <v>32</v>
      </c>
      <c r="M146" s="19">
        <v>2026</v>
      </c>
      <c r="N146" s="49">
        <v>2026</v>
      </c>
      <c r="O146" s="54">
        <v>18</v>
      </c>
      <c r="P146" s="27"/>
    </row>
    <row r="147" s="1" customFormat="1" ht="37.5" spans="1:16">
      <c r="A147" s="27">
        <v>24</v>
      </c>
      <c r="B147" s="27" t="s">
        <v>699</v>
      </c>
      <c r="C147" s="134" t="s">
        <v>700</v>
      </c>
      <c r="D147" s="27" t="s">
        <v>85</v>
      </c>
      <c r="E147" s="27" t="s">
        <v>36</v>
      </c>
      <c r="F147" s="27" t="s">
        <v>295</v>
      </c>
      <c r="G147" s="27" t="s">
        <v>124</v>
      </c>
      <c r="H147" s="27" t="s">
        <v>601</v>
      </c>
      <c r="I147" s="27" t="s">
        <v>688</v>
      </c>
      <c r="J147" s="27" t="s">
        <v>701</v>
      </c>
      <c r="K147" s="27" t="s">
        <v>702</v>
      </c>
      <c r="L147" s="35" t="s">
        <v>32</v>
      </c>
      <c r="M147" s="19">
        <v>2026</v>
      </c>
      <c r="N147" s="49">
        <v>2026</v>
      </c>
      <c r="O147" s="54">
        <v>24</v>
      </c>
      <c r="P147" s="27"/>
    </row>
    <row r="148" s="1" customFormat="1" ht="58" customHeight="1" spans="1:16">
      <c r="A148" s="27">
        <v>25</v>
      </c>
      <c r="B148" s="55" t="s">
        <v>703</v>
      </c>
      <c r="C148" s="140" t="s">
        <v>704</v>
      </c>
      <c r="D148" s="55" t="s">
        <v>24</v>
      </c>
      <c r="E148" s="55" t="s">
        <v>378</v>
      </c>
      <c r="F148" s="55" t="s">
        <v>705</v>
      </c>
      <c r="G148" s="55" t="s">
        <v>116</v>
      </c>
      <c r="H148" s="27" t="s">
        <v>601</v>
      </c>
      <c r="I148" s="25"/>
      <c r="J148" s="55" t="s">
        <v>706</v>
      </c>
      <c r="K148" s="55" t="s">
        <v>707</v>
      </c>
      <c r="L148" s="35" t="s">
        <v>32</v>
      </c>
      <c r="M148" s="19">
        <v>2026</v>
      </c>
      <c r="N148" s="49">
        <v>2026</v>
      </c>
      <c r="O148" s="56">
        <v>221.78</v>
      </c>
      <c r="P148" s="115"/>
    </row>
    <row r="149" s="1" customFormat="1" ht="58" customHeight="1" spans="1:16">
      <c r="A149" s="24" t="s">
        <v>708</v>
      </c>
      <c r="B149" s="25"/>
      <c r="C149" s="25"/>
      <c r="D149" s="25"/>
      <c r="E149" s="25"/>
      <c r="F149" s="25"/>
      <c r="G149" s="25"/>
      <c r="H149" s="25"/>
      <c r="I149" s="25"/>
      <c r="J149" s="25"/>
      <c r="K149" s="58"/>
      <c r="L149" s="35"/>
      <c r="M149" s="21"/>
      <c r="N149" s="49"/>
      <c r="O149" s="56">
        <f>SUM(O150:O157)</f>
        <v>1386</v>
      </c>
      <c r="P149" s="115"/>
    </row>
    <row r="150" s="1" customFormat="1" ht="75" spans="1:17">
      <c r="A150" s="19">
        <v>1</v>
      </c>
      <c r="B150" s="104" t="s">
        <v>709</v>
      </c>
      <c r="C150" s="126" t="s">
        <v>710</v>
      </c>
      <c r="D150" s="104" t="s">
        <v>711</v>
      </c>
      <c r="E150" s="19" t="s">
        <v>712</v>
      </c>
      <c r="F150" s="19" t="s">
        <v>713</v>
      </c>
      <c r="G150" s="20" t="s">
        <v>27</v>
      </c>
      <c r="H150" s="81" t="s">
        <v>714</v>
      </c>
      <c r="I150" s="104" t="s">
        <v>715</v>
      </c>
      <c r="J150" s="104" t="s">
        <v>716</v>
      </c>
      <c r="K150" s="20" t="s">
        <v>717</v>
      </c>
      <c r="L150" s="35" t="s">
        <v>32</v>
      </c>
      <c r="M150" s="21">
        <v>2026</v>
      </c>
      <c r="N150" s="49">
        <v>2026</v>
      </c>
      <c r="O150" s="116">
        <v>300</v>
      </c>
      <c r="P150" s="22"/>
      <c r="Q150" s="75"/>
    </row>
    <row r="151" s="1" customFormat="1" ht="56.25" spans="1:16">
      <c r="A151" s="19">
        <v>2</v>
      </c>
      <c r="B151" s="104" t="s">
        <v>718</v>
      </c>
      <c r="C151" s="126" t="s">
        <v>719</v>
      </c>
      <c r="D151" s="104" t="s">
        <v>711</v>
      </c>
      <c r="E151" s="19" t="s">
        <v>712</v>
      </c>
      <c r="F151" s="19" t="s">
        <v>720</v>
      </c>
      <c r="G151" s="20" t="s">
        <v>27</v>
      </c>
      <c r="H151" s="81" t="s">
        <v>714</v>
      </c>
      <c r="I151" s="104" t="s">
        <v>721</v>
      </c>
      <c r="J151" s="104" t="s">
        <v>722</v>
      </c>
      <c r="K151" s="20" t="s">
        <v>723</v>
      </c>
      <c r="L151" s="35" t="s">
        <v>32</v>
      </c>
      <c r="M151" s="21">
        <v>2026</v>
      </c>
      <c r="N151" s="49">
        <v>2026</v>
      </c>
      <c r="O151" s="56">
        <v>400</v>
      </c>
      <c r="P151" s="22"/>
    </row>
    <row r="152" s="1" customFormat="1" ht="112.5" spans="1:16">
      <c r="A152" s="19">
        <v>3</v>
      </c>
      <c r="B152" s="104" t="s">
        <v>724</v>
      </c>
      <c r="C152" s="126" t="s">
        <v>725</v>
      </c>
      <c r="D152" s="104" t="s">
        <v>726</v>
      </c>
      <c r="E152" s="19" t="s">
        <v>712</v>
      </c>
      <c r="F152" s="19" t="s">
        <v>720</v>
      </c>
      <c r="G152" s="20" t="s">
        <v>27</v>
      </c>
      <c r="H152" s="81" t="s">
        <v>714</v>
      </c>
      <c r="I152" s="104" t="s">
        <v>727</v>
      </c>
      <c r="J152" s="104" t="s">
        <v>728</v>
      </c>
      <c r="K152" s="20" t="s">
        <v>729</v>
      </c>
      <c r="L152" s="35" t="s">
        <v>32</v>
      </c>
      <c r="M152" s="21">
        <v>2026</v>
      </c>
      <c r="N152" s="49">
        <v>2026</v>
      </c>
      <c r="O152" s="56">
        <v>200</v>
      </c>
      <c r="P152" s="22"/>
    </row>
    <row r="153" s="1" customFormat="1" ht="75" spans="1:16">
      <c r="A153" s="19">
        <v>4</v>
      </c>
      <c r="B153" s="104" t="s">
        <v>730</v>
      </c>
      <c r="C153" s="126" t="s">
        <v>731</v>
      </c>
      <c r="D153" s="105" t="s">
        <v>24</v>
      </c>
      <c r="E153" s="19" t="s">
        <v>732</v>
      </c>
      <c r="F153" s="19" t="s">
        <v>733</v>
      </c>
      <c r="G153" s="20" t="s">
        <v>27</v>
      </c>
      <c r="H153" s="81" t="s">
        <v>714</v>
      </c>
      <c r="I153" s="81" t="s">
        <v>734</v>
      </c>
      <c r="J153" s="104" t="s">
        <v>735</v>
      </c>
      <c r="K153" s="20" t="s">
        <v>736</v>
      </c>
      <c r="L153" s="35" t="s">
        <v>32</v>
      </c>
      <c r="M153" s="21">
        <v>2026</v>
      </c>
      <c r="N153" s="49">
        <v>2026</v>
      </c>
      <c r="O153" s="117">
        <v>70</v>
      </c>
      <c r="P153" s="22"/>
    </row>
    <row r="154" s="1" customFormat="1" ht="56.25" spans="1:16">
      <c r="A154" s="19">
        <v>5</v>
      </c>
      <c r="B154" s="81" t="s">
        <v>737</v>
      </c>
      <c r="C154" s="127" t="s">
        <v>738</v>
      </c>
      <c r="D154" s="104" t="s">
        <v>711</v>
      </c>
      <c r="E154" s="19" t="s">
        <v>712</v>
      </c>
      <c r="F154" s="19" t="s">
        <v>720</v>
      </c>
      <c r="G154" s="20" t="s">
        <v>27</v>
      </c>
      <c r="H154" s="81" t="s">
        <v>714</v>
      </c>
      <c r="I154" s="81" t="s">
        <v>739</v>
      </c>
      <c r="J154" s="81" t="s">
        <v>740</v>
      </c>
      <c r="K154" s="20" t="s">
        <v>741</v>
      </c>
      <c r="L154" s="35" t="s">
        <v>32</v>
      </c>
      <c r="M154" s="21">
        <v>2026</v>
      </c>
      <c r="N154" s="49">
        <v>2026</v>
      </c>
      <c r="O154" s="116">
        <v>120</v>
      </c>
      <c r="P154" s="22"/>
    </row>
    <row r="155" s="1" customFormat="1" ht="75" spans="1:16">
      <c r="A155" s="19">
        <v>6</v>
      </c>
      <c r="B155" s="81" t="s">
        <v>742</v>
      </c>
      <c r="C155" s="126" t="s">
        <v>743</v>
      </c>
      <c r="D155" s="104" t="s">
        <v>711</v>
      </c>
      <c r="E155" s="19" t="s">
        <v>712</v>
      </c>
      <c r="F155" s="19" t="s">
        <v>720</v>
      </c>
      <c r="G155" s="20" t="s">
        <v>27</v>
      </c>
      <c r="H155" s="81" t="s">
        <v>714</v>
      </c>
      <c r="I155" s="81" t="s">
        <v>739</v>
      </c>
      <c r="J155" s="81" t="s">
        <v>744</v>
      </c>
      <c r="K155" s="20" t="s">
        <v>745</v>
      </c>
      <c r="L155" s="35" t="s">
        <v>32</v>
      </c>
      <c r="M155" s="21">
        <v>2026</v>
      </c>
      <c r="N155" s="49">
        <v>2026</v>
      </c>
      <c r="O155" s="116">
        <v>96</v>
      </c>
      <c r="P155" s="22"/>
    </row>
    <row r="156" s="1" customFormat="1" ht="187.5" hidden="1" spans="1:16">
      <c r="A156" s="85">
        <v>7</v>
      </c>
      <c r="B156" s="106" t="s">
        <v>746</v>
      </c>
      <c r="C156" s="107">
        <v>5300001287281060</v>
      </c>
      <c r="D156" s="108" t="s">
        <v>747</v>
      </c>
      <c r="E156" s="85" t="s">
        <v>748</v>
      </c>
      <c r="F156" s="85" t="s">
        <v>749</v>
      </c>
      <c r="G156" s="109" t="s">
        <v>311</v>
      </c>
      <c r="H156" s="106" t="s">
        <v>750</v>
      </c>
      <c r="I156" s="106" t="s">
        <v>751</v>
      </c>
      <c r="J156" s="106" t="s">
        <v>752</v>
      </c>
      <c r="K156" s="109" t="s">
        <v>753</v>
      </c>
      <c r="L156" s="69" t="s">
        <v>316</v>
      </c>
      <c r="M156" s="107" t="s">
        <v>317</v>
      </c>
      <c r="N156" s="48" t="s">
        <v>317</v>
      </c>
      <c r="O156" s="116">
        <v>100</v>
      </c>
      <c r="P156" s="71"/>
    </row>
    <row r="157" s="1" customFormat="1" ht="225" spans="1:16">
      <c r="A157" s="19">
        <v>8</v>
      </c>
      <c r="B157" s="81" t="s">
        <v>754</v>
      </c>
      <c r="C157" s="21">
        <v>5300001287280360</v>
      </c>
      <c r="D157" s="110" t="s">
        <v>755</v>
      </c>
      <c r="E157" s="110" t="s">
        <v>756</v>
      </c>
      <c r="F157" s="110" t="s">
        <v>757</v>
      </c>
      <c r="G157" s="20" t="s">
        <v>27</v>
      </c>
      <c r="H157" s="81" t="s">
        <v>714</v>
      </c>
      <c r="I157" s="81" t="s">
        <v>758</v>
      </c>
      <c r="J157" s="118" t="s">
        <v>759</v>
      </c>
      <c r="K157" s="119" t="s">
        <v>760</v>
      </c>
      <c r="L157" s="35" t="s">
        <v>32</v>
      </c>
      <c r="M157" s="21">
        <v>2026</v>
      </c>
      <c r="N157" s="49">
        <v>2026</v>
      </c>
      <c r="O157" s="116">
        <v>100</v>
      </c>
      <c r="P157" s="22"/>
    </row>
    <row r="158" s="7" customFormat="1" ht="26.25" spans="1:16">
      <c r="A158" s="111" t="s">
        <v>761</v>
      </c>
      <c r="B158" s="112"/>
      <c r="C158" s="112"/>
      <c r="D158" s="112"/>
      <c r="E158" s="112"/>
      <c r="F158" s="112"/>
      <c r="G158" s="112"/>
      <c r="H158" s="112"/>
      <c r="I158" s="112"/>
      <c r="J158" s="112"/>
      <c r="K158" s="120"/>
      <c r="L158" s="32"/>
      <c r="M158" s="32"/>
      <c r="N158" s="121"/>
      <c r="O158" s="65">
        <f>O159</f>
        <v>32.5</v>
      </c>
      <c r="P158" s="122"/>
    </row>
    <row r="159" s="7" customFormat="1" ht="131.25" spans="1:16">
      <c r="A159" s="19">
        <v>1</v>
      </c>
      <c r="B159" s="27" t="s">
        <v>762</v>
      </c>
      <c r="C159" s="134" t="s">
        <v>763</v>
      </c>
      <c r="D159" s="27" t="s">
        <v>85</v>
      </c>
      <c r="E159" s="27" t="s">
        <v>142</v>
      </c>
      <c r="F159" s="27" t="s">
        <v>37</v>
      </c>
      <c r="G159" s="27" t="s">
        <v>124</v>
      </c>
      <c r="H159" s="27" t="s">
        <v>764</v>
      </c>
      <c r="I159" s="27" t="s">
        <v>765</v>
      </c>
      <c r="J159" s="27" t="s">
        <v>766</v>
      </c>
      <c r="K159" s="27" t="s">
        <v>767</v>
      </c>
      <c r="L159" s="123" t="s">
        <v>768</v>
      </c>
      <c r="M159" s="21">
        <v>2026</v>
      </c>
      <c r="N159" s="21">
        <v>2026</v>
      </c>
      <c r="O159" s="65">
        <v>32.5</v>
      </c>
      <c r="P159" s="122"/>
    </row>
    <row r="160" ht="26.25" spans="1:16">
      <c r="A160" s="111" t="s">
        <v>769</v>
      </c>
      <c r="B160" s="112"/>
      <c r="C160" s="112"/>
      <c r="D160" s="112"/>
      <c r="E160" s="112"/>
      <c r="F160" s="112"/>
      <c r="G160" s="112"/>
      <c r="H160" s="112"/>
      <c r="I160" s="112"/>
      <c r="J160" s="112"/>
      <c r="K160" s="120"/>
      <c r="L160" s="32"/>
      <c r="M160" s="32"/>
      <c r="N160" s="121"/>
      <c r="O160" s="65" cm="1">
        <f t="array" ref="O160">SUMPRODUCT(O161:O171)</f>
        <v>2088.5</v>
      </c>
      <c r="P160" s="122"/>
    </row>
    <row r="161" ht="112.5" spans="1:16">
      <c r="A161" s="64">
        <v>1</v>
      </c>
      <c r="B161" s="27" t="s">
        <v>770</v>
      </c>
      <c r="C161" s="134" t="s">
        <v>771</v>
      </c>
      <c r="D161" s="27" t="s">
        <v>770</v>
      </c>
      <c r="E161" s="27" t="s">
        <v>770</v>
      </c>
      <c r="F161" s="27" t="s">
        <v>770</v>
      </c>
      <c r="G161" s="27" t="s">
        <v>168</v>
      </c>
      <c r="H161" s="27" t="s">
        <v>168</v>
      </c>
      <c r="I161" s="19" t="s">
        <v>772</v>
      </c>
      <c r="J161" s="94" t="s">
        <v>773</v>
      </c>
      <c r="K161" s="19" t="s">
        <v>774</v>
      </c>
      <c r="L161" s="124" t="s">
        <v>768</v>
      </c>
      <c r="M161" s="21">
        <v>2026</v>
      </c>
      <c r="N161" s="21">
        <v>2026</v>
      </c>
      <c r="O161" s="54">
        <v>200</v>
      </c>
      <c r="P161" s="64"/>
    </row>
    <row r="162" ht="37.5" spans="1:16">
      <c r="A162" s="64">
        <v>2</v>
      </c>
      <c r="B162" s="27" t="s">
        <v>775</v>
      </c>
      <c r="C162" s="134" t="s">
        <v>776</v>
      </c>
      <c r="D162" s="27" t="s">
        <v>777</v>
      </c>
      <c r="E162" s="27" t="s">
        <v>778</v>
      </c>
      <c r="F162" s="27" t="s">
        <v>775</v>
      </c>
      <c r="G162" s="27" t="s">
        <v>168</v>
      </c>
      <c r="H162" s="27" t="s">
        <v>168</v>
      </c>
      <c r="I162" s="19" t="s">
        <v>772</v>
      </c>
      <c r="J162" s="27" t="s">
        <v>779</v>
      </c>
      <c r="K162" s="27" t="s">
        <v>780</v>
      </c>
      <c r="L162" s="124" t="s">
        <v>768</v>
      </c>
      <c r="M162" s="21">
        <v>2026</v>
      </c>
      <c r="N162" s="21">
        <v>2026</v>
      </c>
      <c r="O162" s="54">
        <v>200</v>
      </c>
      <c r="P162" s="64"/>
    </row>
    <row r="163" ht="75" spans="1:16">
      <c r="A163" s="64">
        <v>3</v>
      </c>
      <c r="B163" s="27" t="s">
        <v>781</v>
      </c>
      <c r="C163" s="134" t="s">
        <v>782</v>
      </c>
      <c r="D163" s="27" t="s">
        <v>777</v>
      </c>
      <c r="E163" s="27" t="s">
        <v>783</v>
      </c>
      <c r="F163" s="27" t="s">
        <v>784</v>
      </c>
      <c r="G163" s="27" t="s">
        <v>168</v>
      </c>
      <c r="H163" s="27" t="s">
        <v>168</v>
      </c>
      <c r="I163" s="19" t="s">
        <v>772</v>
      </c>
      <c r="J163" s="27" t="s">
        <v>785</v>
      </c>
      <c r="K163" s="27" t="s">
        <v>786</v>
      </c>
      <c r="L163" s="124" t="s">
        <v>768</v>
      </c>
      <c r="M163" s="21">
        <v>2026</v>
      </c>
      <c r="N163" s="21">
        <v>2026</v>
      </c>
      <c r="O163" s="54">
        <v>69</v>
      </c>
      <c r="P163" s="64"/>
    </row>
    <row r="164" ht="37.5" spans="1:16">
      <c r="A164" s="64">
        <v>4</v>
      </c>
      <c r="B164" s="27" t="s">
        <v>787</v>
      </c>
      <c r="C164" s="134" t="s">
        <v>788</v>
      </c>
      <c r="D164" s="19" t="s">
        <v>789</v>
      </c>
      <c r="E164" s="27" t="s">
        <v>787</v>
      </c>
      <c r="F164" s="27" t="s">
        <v>790</v>
      </c>
      <c r="G164" s="27" t="s">
        <v>168</v>
      </c>
      <c r="H164" s="19" t="s">
        <v>168</v>
      </c>
      <c r="I164" s="19" t="s">
        <v>772</v>
      </c>
      <c r="J164" s="27" t="s">
        <v>791</v>
      </c>
      <c r="K164" s="27" t="s">
        <v>792</v>
      </c>
      <c r="L164" s="124" t="s">
        <v>768</v>
      </c>
      <c r="M164" s="21">
        <v>2026</v>
      </c>
      <c r="N164" s="21">
        <v>2026</v>
      </c>
      <c r="O164" s="54">
        <v>200</v>
      </c>
      <c r="P164" s="64"/>
    </row>
    <row r="165" ht="37.5" spans="1:16">
      <c r="A165" s="64">
        <v>5</v>
      </c>
      <c r="B165" s="27" t="s">
        <v>793</v>
      </c>
      <c r="C165" s="134" t="s">
        <v>794</v>
      </c>
      <c r="D165" s="19" t="s">
        <v>789</v>
      </c>
      <c r="E165" s="27" t="s">
        <v>795</v>
      </c>
      <c r="F165" s="27" t="s">
        <v>795</v>
      </c>
      <c r="G165" s="27" t="s">
        <v>168</v>
      </c>
      <c r="H165" s="19" t="s">
        <v>168</v>
      </c>
      <c r="I165" s="19" t="s">
        <v>772</v>
      </c>
      <c r="J165" s="27" t="s">
        <v>796</v>
      </c>
      <c r="K165" s="27" t="s">
        <v>797</v>
      </c>
      <c r="L165" s="124" t="s">
        <v>768</v>
      </c>
      <c r="M165" s="21">
        <v>2026</v>
      </c>
      <c r="N165" s="21">
        <v>2026</v>
      </c>
      <c r="O165" s="54">
        <v>80</v>
      </c>
      <c r="P165" s="64"/>
    </row>
    <row r="166" ht="37.5" spans="1:16">
      <c r="A166" s="64">
        <v>6</v>
      </c>
      <c r="B166" s="27" t="s">
        <v>798</v>
      </c>
      <c r="C166" s="134" t="s">
        <v>799</v>
      </c>
      <c r="D166" s="19" t="s">
        <v>114</v>
      </c>
      <c r="E166" s="27" t="s">
        <v>77</v>
      </c>
      <c r="F166" s="27" t="s">
        <v>557</v>
      </c>
      <c r="G166" s="27" t="s">
        <v>168</v>
      </c>
      <c r="H166" s="27" t="s">
        <v>168</v>
      </c>
      <c r="I166" s="19" t="s">
        <v>772</v>
      </c>
      <c r="J166" s="27" t="s">
        <v>800</v>
      </c>
      <c r="K166" s="27" t="s">
        <v>801</v>
      </c>
      <c r="L166" s="124" t="s">
        <v>768</v>
      </c>
      <c r="M166" s="21">
        <v>2026</v>
      </c>
      <c r="N166" s="21">
        <v>2026</v>
      </c>
      <c r="O166" s="54">
        <v>200</v>
      </c>
      <c r="P166" s="64"/>
    </row>
    <row r="167" ht="56.25" spans="1:16">
      <c r="A167" s="64">
        <v>7</v>
      </c>
      <c r="B167" s="27" t="s">
        <v>802</v>
      </c>
      <c r="C167" s="134" t="s">
        <v>803</v>
      </c>
      <c r="D167" s="19" t="s">
        <v>114</v>
      </c>
      <c r="E167" s="27" t="s">
        <v>129</v>
      </c>
      <c r="F167" s="27" t="s">
        <v>123</v>
      </c>
      <c r="G167" s="27" t="s">
        <v>168</v>
      </c>
      <c r="H167" s="27" t="s">
        <v>168</v>
      </c>
      <c r="I167" s="19" t="s">
        <v>804</v>
      </c>
      <c r="J167" s="27" t="s">
        <v>805</v>
      </c>
      <c r="K167" s="27" t="s">
        <v>806</v>
      </c>
      <c r="L167" s="124" t="s">
        <v>768</v>
      </c>
      <c r="M167" s="21">
        <v>2026</v>
      </c>
      <c r="N167" s="21">
        <v>2026</v>
      </c>
      <c r="O167" s="54">
        <v>30</v>
      </c>
      <c r="P167" s="64"/>
    </row>
    <row r="168" ht="37.5" spans="1:16">
      <c r="A168" s="64">
        <v>8</v>
      </c>
      <c r="B168" s="27" t="s">
        <v>807</v>
      </c>
      <c r="C168" s="134" t="s">
        <v>808</v>
      </c>
      <c r="D168" s="19" t="s">
        <v>114</v>
      </c>
      <c r="E168" s="27" t="s">
        <v>103</v>
      </c>
      <c r="F168" s="27" t="s">
        <v>104</v>
      </c>
      <c r="G168" s="27" t="s">
        <v>168</v>
      </c>
      <c r="H168" s="27" t="s">
        <v>168</v>
      </c>
      <c r="I168" s="19" t="s">
        <v>804</v>
      </c>
      <c r="J168" s="27" t="s">
        <v>809</v>
      </c>
      <c r="K168" s="27" t="s">
        <v>810</v>
      </c>
      <c r="L168" s="124" t="s">
        <v>768</v>
      </c>
      <c r="M168" s="21">
        <v>2026</v>
      </c>
      <c r="N168" s="21">
        <v>2026</v>
      </c>
      <c r="O168" s="54">
        <v>130</v>
      </c>
      <c r="P168" s="64"/>
    </row>
    <row r="169" ht="56.25" spans="1:16">
      <c r="A169" s="64">
        <v>9</v>
      </c>
      <c r="B169" s="27" t="s">
        <v>811</v>
      </c>
      <c r="C169" s="134" t="s">
        <v>812</v>
      </c>
      <c r="D169" s="19" t="s">
        <v>114</v>
      </c>
      <c r="E169" s="27" t="s">
        <v>813</v>
      </c>
      <c r="F169" s="94" t="s">
        <v>814</v>
      </c>
      <c r="G169" s="27" t="s">
        <v>168</v>
      </c>
      <c r="H169" s="27" t="s">
        <v>168</v>
      </c>
      <c r="I169" s="19" t="s">
        <v>804</v>
      </c>
      <c r="J169" s="27" t="s">
        <v>815</v>
      </c>
      <c r="K169" s="27" t="s">
        <v>816</v>
      </c>
      <c r="L169" s="124" t="s">
        <v>768</v>
      </c>
      <c r="M169" s="21">
        <v>2026</v>
      </c>
      <c r="N169" s="21">
        <v>2026</v>
      </c>
      <c r="O169" s="54">
        <v>250.5</v>
      </c>
      <c r="P169" s="64"/>
    </row>
    <row r="170" ht="56.25" spans="1:16">
      <c r="A170" s="64">
        <v>10</v>
      </c>
      <c r="B170" s="27" t="s">
        <v>817</v>
      </c>
      <c r="C170" s="134" t="s">
        <v>818</v>
      </c>
      <c r="D170" s="27" t="s">
        <v>114</v>
      </c>
      <c r="E170" s="27" t="s">
        <v>129</v>
      </c>
      <c r="F170" s="27" t="s">
        <v>130</v>
      </c>
      <c r="G170" s="27" t="s">
        <v>168</v>
      </c>
      <c r="H170" s="27" t="s">
        <v>168</v>
      </c>
      <c r="I170" s="27" t="s">
        <v>819</v>
      </c>
      <c r="J170" s="27" t="s">
        <v>820</v>
      </c>
      <c r="K170" s="27" t="s">
        <v>821</v>
      </c>
      <c r="L170" s="124" t="s">
        <v>768</v>
      </c>
      <c r="M170" s="21">
        <v>2026</v>
      </c>
      <c r="N170" s="21">
        <v>2026</v>
      </c>
      <c r="O170" s="54">
        <v>61</v>
      </c>
      <c r="P170" s="64"/>
    </row>
    <row r="171" ht="409.5" spans="1:16">
      <c r="A171" s="64">
        <v>11</v>
      </c>
      <c r="B171" s="27" t="s">
        <v>822</v>
      </c>
      <c r="C171" s="134" t="s">
        <v>823</v>
      </c>
      <c r="D171" s="19" t="s">
        <v>114</v>
      </c>
      <c r="E171" s="113" t="s">
        <v>824</v>
      </c>
      <c r="F171" s="113" t="s">
        <v>825</v>
      </c>
      <c r="G171" s="19" t="s">
        <v>168</v>
      </c>
      <c r="H171" s="19" t="s">
        <v>826</v>
      </c>
      <c r="I171" s="19" t="s">
        <v>827</v>
      </c>
      <c r="J171" s="19" t="s">
        <v>828</v>
      </c>
      <c r="K171" s="19" t="s">
        <v>829</v>
      </c>
      <c r="L171" s="124" t="s">
        <v>768</v>
      </c>
      <c r="M171" s="21">
        <v>2026</v>
      </c>
      <c r="N171" s="21">
        <v>2026</v>
      </c>
      <c r="O171" s="54">
        <v>668</v>
      </c>
      <c r="P171" s="22"/>
    </row>
    <row r="172" ht="26.25" spans="1:16">
      <c r="A172" s="114" t="s">
        <v>830</v>
      </c>
      <c r="B172" s="114"/>
      <c r="C172" s="114"/>
      <c r="D172" s="114"/>
      <c r="E172" s="114"/>
      <c r="F172" s="114"/>
      <c r="G172" s="114"/>
      <c r="H172" s="114"/>
      <c r="I172" s="114"/>
      <c r="J172" s="114"/>
      <c r="K172" s="114"/>
      <c r="L172" s="19"/>
      <c r="M172" s="19"/>
      <c r="N172" s="49"/>
      <c r="O172" s="54">
        <f>SUMPRODUCT(O173)</f>
        <v>40</v>
      </c>
      <c r="P172" s="22"/>
    </row>
    <row r="173" ht="56.25" spans="1:16">
      <c r="A173" s="64">
        <v>1</v>
      </c>
      <c r="B173" s="27" t="s">
        <v>831</v>
      </c>
      <c r="C173" s="134" t="s">
        <v>832</v>
      </c>
      <c r="D173" s="27" t="s">
        <v>777</v>
      </c>
      <c r="E173" s="27" t="s">
        <v>833</v>
      </c>
      <c r="F173" s="27" t="s">
        <v>834</v>
      </c>
      <c r="G173" s="27" t="s">
        <v>835</v>
      </c>
      <c r="H173" s="27" t="s">
        <v>835</v>
      </c>
      <c r="I173" s="19" t="s">
        <v>772</v>
      </c>
      <c r="J173" s="19" t="s">
        <v>836</v>
      </c>
      <c r="K173" s="19" t="s">
        <v>837</v>
      </c>
      <c r="L173" s="124" t="s">
        <v>768</v>
      </c>
      <c r="M173" s="21">
        <v>2026</v>
      </c>
      <c r="N173" s="21">
        <v>2026</v>
      </c>
      <c r="O173" s="93">
        <v>40</v>
      </c>
      <c r="P173" s="64"/>
    </row>
    <row r="174" ht="26.25" spans="1:16">
      <c r="A174" s="114" t="s">
        <v>838</v>
      </c>
      <c r="B174" s="114"/>
      <c r="C174" s="114"/>
      <c r="D174" s="114"/>
      <c r="E174" s="114"/>
      <c r="F174" s="114"/>
      <c r="G174" s="114"/>
      <c r="H174" s="114"/>
      <c r="I174" s="114"/>
      <c r="J174" s="114"/>
      <c r="K174" s="114"/>
      <c r="L174" s="19"/>
      <c r="M174" s="19"/>
      <c r="N174" s="49"/>
      <c r="O174" s="54" cm="1">
        <f t="array" ref="O174">SUMPRODUCT(O175:O176)</f>
        <v>150</v>
      </c>
      <c r="P174" s="22"/>
    </row>
    <row r="175" ht="225" spans="1:16">
      <c r="A175" s="64">
        <v>1</v>
      </c>
      <c r="B175" s="22" t="s">
        <v>839</v>
      </c>
      <c r="C175" s="127" t="s">
        <v>840</v>
      </c>
      <c r="D175" s="19" t="s">
        <v>302</v>
      </c>
      <c r="E175" s="19" t="s">
        <v>302</v>
      </c>
      <c r="F175" s="19" t="s">
        <v>841</v>
      </c>
      <c r="G175" s="27" t="s">
        <v>842</v>
      </c>
      <c r="H175" s="27" t="s">
        <v>842</v>
      </c>
      <c r="I175" s="27" t="s">
        <v>819</v>
      </c>
      <c r="J175" s="27" t="s">
        <v>843</v>
      </c>
      <c r="K175" s="125" t="s">
        <v>844</v>
      </c>
      <c r="L175" s="124" t="s">
        <v>768</v>
      </c>
      <c r="M175" s="21">
        <v>2026</v>
      </c>
      <c r="N175" s="21">
        <v>2026</v>
      </c>
      <c r="O175" s="93">
        <v>50</v>
      </c>
      <c r="P175" s="64"/>
    </row>
    <row r="176" ht="243.75" spans="1:16">
      <c r="A176" s="64">
        <v>2</v>
      </c>
      <c r="B176" s="27" t="s">
        <v>845</v>
      </c>
      <c r="C176" s="134" t="s">
        <v>846</v>
      </c>
      <c r="D176" s="19" t="s">
        <v>302</v>
      </c>
      <c r="E176" s="19" t="s">
        <v>302</v>
      </c>
      <c r="F176" s="19" t="s">
        <v>841</v>
      </c>
      <c r="G176" s="27" t="s">
        <v>842</v>
      </c>
      <c r="H176" s="27" t="s">
        <v>842</v>
      </c>
      <c r="I176" s="27" t="s">
        <v>819</v>
      </c>
      <c r="J176" s="27" t="s">
        <v>847</v>
      </c>
      <c r="K176" s="27" t="s">
        <v>848</v>
      </c>
      <c r="L176" s="124" t="s">
        <v>768</v>
      </c>
      <c r="M176" s="21">
        <v>2026</v>
      </c>
      <c r="N176" s="21">
        <v>2026</v>
      </c>
      <c r="O176" s="93">
        <v>100</v>
      </c>
      <c r="P176" s="64"/>
    </row>
  </sheetData>
  <autoFilter xmlns:etc="http://www.wps.cn/officeDocument/2017/etCustomData" ref="A3:P176" etc:filterBottomFollowUsedRange="0">
    <filterColumn colId="11">
      <filters blank="1">
        <filter val="40"/>
        <filter val="50"/>
        <filter val="100"/>
        <filter val="否"/>
        <filter val="668"/>
      </filters>
    </filterColumn>
    <extLst/>
  </autoFilter>
  <mergeCells count="25">
    <mergeCell ref="A1:P1"/>
    <mergeCell ref="C2:F2"/>
    <mergeCell ref="G2:K2"/>
    <mergeCell ref="L2:N2"/>
    <mergeCell ref="A4:K4"/>
    <mergeCell ref="A5:K5"/>
    <mergeCell ref="A14:K14"/>
    <mergeCell ref="A21:K21"/>
    <mergeCell ref="A29:K29"/>
    <mergeCell ref="A35:K35"/>
    <mergeCell ref="A58:K58"/>
    <mergeCell ref="A68:K68"/>
    <mergeCell ref="A99:K99"/>
    <mergeCell ref="A107:K107"/>
    <mergeCell ref="A114:K114"/>
    <mergeCell ref="A123:K123"/>
    <mergeCell ref="A149:K149"/>
    <mergeCell ref="A158:K158"/>
    <mergeCell ref="A160:K160"/>
    <mergeCell ref="A172:K172"/>
    <mergeCell ref="A174:K174"/>
    <mergeCell ref="A2:A3"/>
    <mergeCell ref="B2:B3"/>
    <mergeCell ref="O2:O3"/>
    <mergeCell ref="P2:P3"/>
  </mergeCells>
  <dataValidations count="1">
    <dataValidation type="list" allowBlank="1" showInputMessage="1" showErrorMessage="1" sqref="F171">
      <formula1>INDIRECT($F171)</formula1>
    </dataValidation>
  </dataValidations>
  <pageMargins left="0.393055555555556" right="0.196527777777778" top="0.196527777777778" bottom="0.196527777777778" header="0.298611111111111" footer="0.298611111111111"/>
  <pageSetup paperSize="9" scale="52"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王梅</cp:lastModifiedBy>
  <dcterms:created xsi:type="dcterms:W3CDTF">2023-05-12T11:15:00Z</dcterms:created>
  <dcterms:modified xsi:type="dcterms:W3CDTF">2026-09-30T08:48:50Z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E82101F46D404391A2CC1C939F7358D0_13</vt:lpwstr>
  </property>
  <property fmtid="{D5CDD505-2E9C-101B-9397-08002B2CF9AE}" pid="4" name="CalculationRule">
    <vt:i4>0</vt:i4>
  </property>
</Properties>
</file>