
<file path=[Content_Types].xml><?xml version="1.0" encoding="utf-8"?>
<Types xmlns="http://schemas.openxmlformats.org/package/2006/content-types">
  <Default Extension="vml" ContentType="application/vnd.openxmlformats-officedocument.vmlDrawing"/>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1" sheetId="1" r:id="rId1"/>
  </sheets>
  <definedNames>
    <definedName name="_xlnm._FilterDatabase" localSheetId="0" hidden="1">Sheet1!$A$3:$U$127</definedName>
    <definedName name="_xlnm.Print_Titles" localSheetId="0">Sheet1!$2:$3</definedName>
  </definedNames>
  <calcPr calcId="144525"/>
</workbook>
</file>

<file path=xl/sharedStrings.xml><?xml version="1.0" encoding="utf-8"?>
<sst xmlns="http://schemas.openxmlformats.org/spreadsheetml/2006/main" count="1385" uniqueCount="587">
  <si>
    <t>2025年度财政衔接推进乡村振兴补助资金（巩固拓展脱贫攻坚成果和乡村振兴任务）项目入库清单</t>
  </si>
  <si>
    <t>序号</t>
  </si>
  <si>
    <t>项目名称</t>
  </si>
  <si>
    <t>项目库信息</t>
  </si>
  <si>
    <t>项目摘要</t>
  </si>
  <si>
    <t>实施时间</t>
  </si>
  <si>
    <t>项目预算总投资
（万元）</t>
  </si>
  <si>
    <t>以前年度资金安排情况</t>
  </si>
  <si>
    <t>2025年度计划安排衔接资金（巩固拓展脱贫攻坚成果和乡村振兴任务）（万元）</t>
  </si>
  <si>
    <t>备注</t>
  </si>
  <si>
    <t>项目库系统
项目编号</t>
  </si>
  <si>
    <t>项目类型</t>
  </si>
  <si>
    <t>项目二级类型</t>
  </si>
  <si>
    <t>项目子类型</t>
  </si>
  <si>
    <t>项目主管部门</t>
  </si>
  <si>
    <t>项目实施单位</t>
  </si>
  <si>
    <t>项目地点（乡、村）</t>
  </si>
  <si>
    <t>项目内容及规模</t>
  </si>
  <si>
    <t>群众参与和利益联结机制</t>
  </si>
  <si>
    <t>是否跨年度项目</t>
  </si>
  <si>
    <t>实施年度</t>
  </si>
  <si>
    <t>拟安排衔接资金年度</t>
  </si>
  <si>
    <t>中央和省级资金</t>
  </si>
  <si>
    <t>市（州）级资金</t>
  </si>
  <si>
    <t>县（市、区）级资金</t>
  </si>
  <si>
    <t>是否纳入脱贫县
整合方案</t>
  </si>
  <si>
    <t>合计</t>
  </si>
  <si>
    <t>中坝乡</t>
  </si>
  <si>
    <t>否</t>
  </si>
  <si>
    <t>大纸房村蔬菜大棚建设项目</t>
  </si>
  <si>
    <t>5300001236851666</t>
  </si>
  <si>
    <t>产业发展</t>
  </si>
  <si>
    <t>生产项目</t>
  </si>
  <si>
    <t>种植业基地</t>
  </si>
  <si>
    <t>区农业农村局</t>
  </si>
  <si>
    <t>中坝乡人民政府</t>
  </si>
  <si>
    <t>中坝乡大纸房彝族村</t>
  </si>
  <si>
    <t>（一）道路硬化：产业路需硬化道路共计3条，涉及3个村民小组，路面硬化长1870m，宽3m，路面厚18cm。
    1. 小纸房组：390m；
    2. 学房组：1200m；
    3. 田心组：280m；  
（二）生产用水水沟三面光硬化涉及三个村民小组，共 3800 米。
   1.小纸房组：黄角街至李子树1080 米.
   2.头道河组：新丰岔路下河沟至李家罗锅田 1500 米.
   3.学房组：西大沟渡槽至田仁红家芒果地 2220 米.</t>
  </si>
  <si>
    <t xml:space="preserve">
为学房村2025年和美乡村建设完善基础设施，满足学房村3个村民小组芒果、芒果产业发展需要，包含脱贫户3户、7人。项目建成后，可助力项目区及周边群众果蔬种植、销售，同步带动农家乐发展。</t>
  </si>
  <si>
    <t>高效节水示范基地建设项目</t>
  </si>
  <si>
    <t>5300001246438567</t>
  </si>
  <si>
    <t>配套设施项目</t>
  </si>
  <si>
    <t>小型农田水利设施建设</t>
  </si>
  <si>
    <t>大龙潭彝族乡混撒拉村、新街村，啊喇彝族乡啊喇村，中坝乡学房村，同德镇新民村集体经济组织</t>
  </si>
  <si>
    <t>大龙潭彝族乡混撒拉村、新街村，啊喇彝族乡啊喇村、官房村，中坝乡学房村，同德镇新民村；大田镇片那立村</t>
  </si>
  <si>
    <t>实施3000亩高效节水示范基地（大龙潭混撒拉村1000亩、大龙潭新街村1500亩、啊喇乡啊喇村500亩）。</t>
  </si>
  <si>
    <t>高效节水灌溉技术的应用能够显著提高农业生产效率和作物产量，从而带动农户增产增收。提升机械化种植水平，节约劳动力成本减少生产成本。涉及农户300余户，预计每年减少劳动力成本100余万元，为群众增收300余万元。</t>
  </si>
  <si>
    <t>中坝村稻莓轮作园区产业道沟渠硬化项目</t>
  </si>
  <si>
    <t>5300001248700756</t>
  </si>
  <si>
    <t>乡村建设行动</t>
  </si>
  <si>
    <t>基础设施</t>
  </si>
  <si>
    <t>产业路</t>
  </si>
  <si>
    <t>中坝乡中坝村孟古桥组、高坎子组、牛见山组</t>
  </si>
  <si>
    <t>1.田兴水库涵洞至潘高才家，沟渠长500米；
2.田兴水库防洪沟至陈兰芬家，沟渠长700米；
3.沙田坝至李本莲家，沟渠长800米；
4.长田沟坎至李昌华家，沟渠长1200米；
5.翻水坝至张家当门，沟渠长600米；
6.张家堡堡倒车场至杨明富家，沟渠长250米；
7.钦志中至左家河沟，沟渠长900米。
共计4950米，按照30*30三面光硬化建设。</t>
  </si>
  <si>
    <t>可有效灌溉水稻和草莓面积1500亩，保障稻莓轮作农作物品质，提升销售价格。项目受益农户400余户，提升农户户均年收入约3000元。</t>
  </si>
  <si>
    <t>芒果深加工产业项目</t>
  </si>
  <si>
    <t>5300001278732582</t>
  </si>
  <si>
    <t>加工流通项目</t>
  </si>
  <si>
    <t>加工业</t>
  </si>
  <si>
    <t>购置果干生产线，购置热干机4台，冷干机2台；购置3吨燃油叉车1台；新建气调库及低温库，预计容量1500吨；完善水电配套设施，购置变电设备，新建深水井和蓄水池；购置高压清洗设备，水果清洗设备洗选线，自动削皮机1批，洁净风幕设备，自动包装机，办公设备及家具，产品金属探测仪，配套培养箱、分析天平、实验器材等生产辅助设备；购置半、成品包装全自动打包机，配套包装辅助设备，购买包材；场地硬化约3000㎡，配套地磅；购置无线网络线控系统，安装监控系统；实施厂区明亮工程，安装照明灯、路灯等；土地平整，性质变更等相关认证工作；新建分选车间大棚，搭建遮阳棚；建设河堤稳定桩，稳定河床防止塌陷。</t>
  </si>
  <si>
    <t>项目建成后可年产各类鲜果果汁饮料400吨、果干1000吨、果浆果酱100吨，年产值8000万元。联农带农2000余户，吸引就近农户就业200余人次，可实现年人均纯收入增长约20000元。</t>
  </si>
  <si>
    <t>大纸房村人居环境整治项目</t>
  </si>
  <si>
    <t>5300001264048017</t>
  </si>
  <si>
    <t>人居环境整治</t>
  </si>
  <si>
    <t>村容村貌提升</t>
  </si>
  <si>
    <t>大纸房彝族村</t>
  </si>
  <si>
    <t>对萝卜地组、黄柏坪组、大纸房组、龙山坪组4个村民小组农产品交易场地开展维修及村内小型公益基础设施改造整治；</t>
  </si>
  <si>
    <t>项目建成后，解决89户污水横流、粪污外溢等情况，提升环境质量。</t>
  </si>
  <si>
    <t>学房村产业道路及水沟建设项目</t>
  </si>
  <si>
    <t>5300001236849196</t>
  </si>
  <si>
    <t>农村基础设施（含产业配套基础设施）</t>
  </si>
  <si>
    <t>农村道路建设（通村路、通户路、小型桥梁等）</t>
  </si>
  <si>
    <t>学房村</t>
  </si>
  <si>
    <t>道路硬化：产业路需硬化道路共计3条，涉及3个村民小组，路面硬化长1870m，宽3m，路面厚18cm。</t>
  </si>
  <si>
    <t>新增硬化道路1.8km，新增灌溉沟渠3.8km</t>
  </si>
  <si>
    <t>务本乡</t>
  </si>
  <si>
    <t>火烧桥组至葩地组道路硬化改造项目</t>
  </si>
  <si>
    <t>5300001252854463</t>
  </si>
  <si>
    <t>产业路、资源路、旅游路建设</t>
  </si>
  <si>
    <t>务本乡葩地村</t>
  </si>
  <si>
    <t>道路硬化2000米，路面宽3.5米，水沟40×40</t>
  </si>
  <si>
    <t>火烧桥组至葩地组道路硬化改造，受益群众共162户680人。项目建成后，将解决群众出行及芒果销售运输问题，促进当地农户增加收入，促进当地产业发展</t>
  </si>
  <si>
    <t>张家垭口机耕道</t>
  </si>
  <si>
    <t>5300001238402281</t>
  </si>
  <si>
    <t>务本乡垭口村</t>
  </si>
  <si>
    <t>修建道路1000米，路面宽3.5米</t>
  </si>
  <si>
    <t>张家垭口机耕道建设，受益群众共60户180人。项目建成后，将解决群众出行及芒果销售运输问题，促进当地农户增加收入，促进当地产业发展</t>
  </si>
  <si>
    <t>寒坡岭组生产用水水池建设</t>
  </si>
  <si>
    <t>5300001248776016</t>
  </si>
  <si>
    <t>农村供水保障设施建设</t>
  </si>
  <si>
    <t>建设容量50立方米的蓄水池，扬层150米的提灌设施，安装DN50镀锌管道1000米，修建10平方米泵房</t>
  </si>
  <si>
    <t>解决寒坡岭组20户75人农户生产用水问题，促进当地农户增加收入，促进当地产业发展</t>
  </si>
  <si>
    <t>务本乡葩地村火烧桥组芒果交易中心提升改造项目</t>
  </si>
  <si>
    <t>5300001238456723</t>
  </si>
  <si>
    <t>产业园（区）</t>
  </si>
  <si>
    <t>1.对火烧桥组芒果交易中心进行提升改造，方便群众芒果销售打包集散；2.葩地村老集贸市场改造工程；3.葩地村生产道路改造提升工程</t>
  </si>
  <si>
    <t>项目建成后，可解决葩地村火烧桥组周边相关产业发展，如包装材料生产、物流运输等。受益群众300余户，其中脱贫户13户。</t>
  </si>
  <si>
    <t>向阳大堰改造</t>
  </si>
  <si>
    <t>5300001248776520</t>
  </si>
  <si>
    <t>三面光改造长3000米，规格50×50</t>
  </si>
  <si>
    <t>向阳大堰改造，受益群众110户380人。项目建成后，将解决农户生产用水问题，促进当地农户增加收入，促进当地产业发展</t>
  </si>
  <si>
    <t>三堰改造</t>
  </si>
  <si>
    <t>5300001248777613</t>
  </si>
  <si>
    <t>三堰改造，解决坳口组、葩地组150户480人生产用水问题，促进当地农户增加收入，促进当地产业增收</t>
  </si>
  <si>
    <t>向阳村入户路硬化改造</t>
  </si>
  <si>
    <t>5300001238446896</t>
  </si>
  <si>
    <t>通户路</t>
  </si>
  <si>
    <t>道路硬化1500米，路面宽3.5米，沟40×40</t>
  </si>
  <si>
    <t>向阳村道路硬化改造，解决向阳村33户119人出行及芒果销售运输问题，促进当地农户增加收入，促进当地产业发展</t>
  </si>
  <si>
    <t>火烧桥组红兰路蓝枫养殖场至民主水库环线道路硬化改造</t>
  </si>
  <si>
    <t>5300001238449220</t>
  </si>
  <si>
    <t>道路硬化3000米，路面宽3.5米，水沟40×40</t>
  </si>
  <si>
    <t>火烧桥组红兰路蓝枫养殖场至民主水库环线道路硬化改造，解决火烧桥组35户128人出行及芒果销售运输问题，促进当地农户增加收入，促进当地产业发展</t>
  </si>
  <si>
    <t>务本乡晚熟芒果产业园区灌溉整治项目</t>
  </si>
  <si>
    <t>5300001252817068</t>
  </si>
  <si>
    <t>在项目区架设钢管1条，总长1544米，引水管采用DN150*4.5mm热镀锌钢管</t>
  </si>
  <si>
    <t>该项目涉及受益群众112户，320人，其中涉及脱贫户1户3人。项目建成后，将极大方便当地群众生产生活，促进产业增收</t>
  </si>
  <si>
    <t>王孙路道路改造提升项目</t>
  </si>
  <si>
    <t>5300001252826642</t>
  </si>
  <si>
    <t>道路硬化1.5公里，路面宽3.5米，路基宽4.0米</t>
  </si>
  <si>
    <t>该项目涉及受益群众183户，700余人，其中涉及脱贫户2户6人。项目建成后，将极大方便当地群众生产生活，促进产业增收</t>
  </si>
  <si>
    <t>秧田沟山坪塘整治</t>
  </si>
  <si>
    <t>5300001248778230</t>
  </si>
  <si>
    <t>对秧田沟山坪塘大坝整治，排洪沟整治，防洪沟整治，淤泥清除</t>
  </si>
  <si>
    <t>解决秧田沟山坪塘周边30户农户1000亩生产用水问题，改造后每户预计年增收3000元</t>
  </si>
  <si>
    <t>人饮项目</t>
  </si>
  <si>
    <t>5300001246432810</t>
  </si>
  <si>
    <t>务本乡大火山村</t>
  </si>
  <si>
    <t>更换60#镀锌钢管4500米</t>
  </si>
  <si>
    <t>解决石槽子、飞机湾组所有农户生活生产用水</t>
  </si>
  <si>
    <t>太平乡</t>
  </si>
  <si>
    <t>太平乡先锋村烂湾水库提灌站改造及管网配套项目</t>
  </si>
  <si>
    <t>5300001279481874</t>
  </si>
  <si>
    <t>太平乡人民政府</t>
  </si>
  <si>
    <t>先锋村</t>
  </si>
  <si>
    <t>1.安装太阳能水泵1台及配电设施；2.建设容量250千瓦的太阳能光伏发电设施及配套600余米输电线路、315千瓦变压器设施1台；3.配套建设输水管网6公里及计量设施。</t>
  </si>
  <si>
    <t>该项目结合仁和区水权水价改革，采取“村集体经济有偿提供水资源”模式运营，项目建成后新增灌溉面积1360亩，年供水量7.2万立方米，按照每立方米收取水费1.8元，预计村集体经济年收取水费12.96万元。项目建成后，能进一步改善先锋村灰窝组和坪子组约1200亩芒果产业灌溉条件，受益农户约92户，预计芒果产业每亩增加产值300元，受益农户户均年收入增加7000余元；每年约新增2个就业岗位，发放劳务费3.36万元，同时，为下一步先锋村集体经济即将发展的140亩蓝莓产业提供水源保障，并进一步提高太阳能泵站的利用率，提升村集体经济的收入。</t>
  </si>
  <si>
    <t>是</t>
  </si>
  <si>
    <t>革新村玉麦地组出行道路硬化项目</t>
  </si>
  <si>
    <t>5300001237236177</t>
  </si>
  <si>
    <t>革新村</t>
  </si>
  <si>
    <t>改扩建道路2.7km，16cm厚5%水泥稳定层，厚18cm宽3.5m水泥路面，排水沟40cm×40cm，含安防工程。</t>
  </si>
  <si>
    <t>道路修建中农户全力配合施工，涉及土地和青苗不予任何补偿。道路修建完后，制定管养护措施，群众相互监督，出工出劳清理排水沟和开展四边清理工作。同时能降低农产品运输成本，增加片区农户经济收入。</t>
  </si>
  <si>
    <t>太平乡灰嘎村蓝莓种植示范园项目</t>
  </si>
  <si>
    <t>5300001237235078</t>
  </si>
  <si>
    <t xml:space="preserve"> 灰嘎村</t>
  </si>
  <si>
    <t>1、平整土地10亩；2、搭建大棚10亩，地面铺设土工布；3、安装滴管10亩（函智能施药设施全套）；4、架设600米DN100镀锌钢管，采购蓝莓4000盆（每亩400盆）；5、修建管理用房200平米（活动板房）。</t>
  </si>
  <si>
    <t>我村坚持以壮大集体经济为动力，创新推动“联合社+企业+农户”发展模式，通过上级财政资金投入、集体经营管理、企业技术销路支持形式运营，推动村集体经济由固定资产、资源出租向社会化、市场化经营发展模式转变，达到“财政引路、集体增收、群众受益”良好成效。</t>
  </si>
  <si>
    <t>先锋村大坝组道路硬化项目</t>
  </si>
  <si>
    <t>5300001237237253</t>
  </si>
  <si>
    <t>改扩建道路3.5km，16cm厚5%水泥稳定层，厚18cm宽3.5m混凝土路面，排水沟40cm×40cm，含安防工程。</t>
  </si>
  <si>
    <t>道路修建中农户全力配合施工，涉及土地和青苗不予任何补偿。解决群众生活生产及出行等问题，涉及先锋村大坝组、苍房组、先锋组、海宝荡组4个村民小组，140余户，约600余人。</t>
  </si>
  <si>
    <t>太平乡红岩村人居环境整治和应急用水管道项目</t>
  </si>
  <si>
    <t>5300001237236761</t>
  </si>
  <si>
    <t>农村污水治理</t>
  </si>
  <si>
    <t>红岩村</t>
  </si>
  <si>
    <t>1.在7个村民小组定点设置垃圾亭10个，定点设置垃垃圾桶200个；村委会所在地修建三格化粪池、水池及管网300米。2.新建白泥坡水厂至大坟上DN100镀锌管1200米。3.X023 前太路（攀大高速出口至太平乡政府段）太阳能路灯亮化。</t>
  </si>
  <si>
    <t>项目建成后，可解决红岩村186户365人应急用水困难问题，公路沿线垃圾清运等问题，受益群众300余户，其中脱贫户10户。</t>
  </si>
  <si>
    <t>先锋村粮药轮作滇红花产业项目</t>
  </si>
  <si>
    <t>5300001252832866</t>
  </si>
  <si>
    <t>1.先锋组海宝荡组土地田型调整，种植滇红花400余亩
2.先锋村海宝荡组山坪塘1.8万方维修整治
3.先锋组修建200立方三元镀金蓄水池2个，管网1000米
4.采购滇红花采收机5台、四轮旋耕机2台，打药机1台。（资产归村集体经济公司成立的社会化服务队）</t>
  </si>
  <si>
    <t>300余亩滇红花分三片区，集中连片种植，由一季变两季种植，山坪塘及管网整治后蓄水用于滇红花种植灌溉，增加滇红花产量，增加滇红花产量，增加收益。
滇红花采收机租给群众使用，收取一定的租赁费，发挥机械优势，节省人力，节约成本，每亩增加收益4000余元，路面硬化项目，促进我村的出行和产业运输。以上项目群众投工投劳700余人/次，项目实施后预计人均收益约4000余元/人。</t>
  </si>
  <si>
    <t>前进镇</t>
  </si>
  <si>
    <t>前进镇南山一棵树平台至永胜村幼儿段村庄环境改造项目</t>
  </si>
  <si>
    <t>5300001236604337</t>
  </si>
  <si>
    <t>前进镇人民政府</t>
  </si>
  <si>
    <t>前进镇高永胜村</t>
  </si>
  <si>
    <t>从南山三岔路至村委会，沿线村内小型公益基础设施改造整治。</t>
  </si>
  <si>
    <t>项目建成后，可解决永胜村、田堡村农业生产品运输问题。受益群众600余户，其中贫困户34户。</t>
  </si>
  <si>
    <t>前进镇田堡村至高峰村委会道路窄道加宽项目</t>
  </si>
  <si>
    <t>5300001236605666</t>
  </si>
  <si>
    <t>前进镇高峰村</t>
  </si>
  <si>
    <t>对田堡村至高峰村7.5公里道路进行部分窄道加宽，每个错车道按照加宽宽度为3.5米，长度为12米计算，面积为42平方米。全线加宽处数为100处，面积为4200平方米，新增挡墙3000立方米，新建排水沟2公里。</t>
  </si>
  <si>
    <t>带动群众就近务工就业，增加收入80万余元，促进当地农产品销售增收20万余元，为促进文旅融合发展提供基础保障。</t>
  </si>
  <si>
    <t>前进镇胜利村产业道路硬化项目</t>
  </si>
  <si>
    <t>5300001236606046</t>
  </si>
  <si>
    <t>前进镇胜利村</t>
  </si>
  <si>
    <t>对胜利村何家屋基背后1公里产业道路进行硬化，有效路面3.5米宽，新建排水沟1公里。</t>
  </si>
  <si>
    <t>带动群众就近务工就业，增加收入15万余元，有效解决300余亩芒果运输难问题。</t>
  </si>
  <si>
    <t>前进镇高峰村菌类种植项目</t>
  </si>
  <si>
    <t>5300001236607752</t>
  </si>
  <si>
    <t>实施高峰村光明区域产业种植约10亩，建设大棚，配套水利设施及相关一体化设备，搭设架子等设施；种植羊肚菌、冬荪等菌菇。</t>
  </si>
  <si>
    <t>通过村委会+社会资本+群众模式，整理约10亩土地建设大棚种植羊肚菌、冬荪等菌菇，社会资本按项目总投资的10％投入并技术入股开展经营管理，与村委会占股比例为7:3。同时，联合农科院打造实验基地，由农科院给予技术支持指导。羊肚菌亩产值约1.5万元、冬荪亩产值约6万元，能有效促进村集体经济增收，并带动周边群众就业增收。</t>
  </si>
  <si>
    <t>前进镇永胜村引水管道架设项目</t>
  </si>
  <si>
    <t>5300001236608082</t>
  </si>
  <si>
    <t>架设永胜村牛米塘引水管道，接入城市供水管网，长度为4.5公里，采用饮用标准的涂塑管进行架设，新建加压泵房和集水池。</t>
  </si>
  <si>
    <t>带动群众就近务工就业，增加收入4万余元，为永胜村牛米塘组200余户人畜饮水困难。</t>
  </si>
  <si>
    <t>前进镇田堡村许家湾产业道路硬化项目</t>
  </si>
  <si>
    <t>5300001236623167</t>
  </si>
  <si>
    <t>前进镇田堡村</t>
  </si>
  <si>
    <t>对许家湾1.3公里产业道路进行硬化，有效路面宽度为3.5米，厚度0.18米。新建排水沟1.3公里，建设防护挡墙等配套设施。</t>
  </si>
  <si>
    <t>主要带动就近务工就业，增加收入20万余元，有效解决500余亩芒果运输和农户出行难问题。</t>
  </si>
  <si>
    <t>前进镇田堡村许家湾至龙家湾引水管道架设项目</t>
  </si>
  <si>
    <t>5300001236623290</t>
  </si>
  <si>
    <t>新建引水管道2公里，采用镀锌钢管架设，管径为150，壁厚为4.5mm，共计40吨钢管。</t>
  </si>
  <si>
    <t>主要带动就近务工就业，增加收入12万余元，有效解决800余亩芒果灌溉和农户生产用水困难。</t>
  </si>
  <si>
    <t>前进镇高峰村光明道路道路错车道建设项目</t>
  </si>
  <si>
    <t>5300001236602529</t>
  </si>
  <si>
    <t>全长3.053公里，项目建设内容为光明道路改扩建工程，部分道路加宽1.5米，在道路边沟位置进行增设盖板，在道路尽头位置扩宽道路接口，本次设计采用水泥混凝土路面，本次设计为道路加宽项目，增加安全防护措施。</t>
  </si>
  <si>
    <t>有效带动当地务工就业收入30万余元，有效带动当地农产品销售增收5万余元，为促进文旅融合发展提供基础保障。</t>
  </si>
  <si>
    <t>平地镇</t>
  </si>
  <si>
    <t>平地镇迤沙拉水泥厂后山路段产业道路硬化工程</t>
  </si>
  <si>
    <t>5300001236747972</t>
  </si>
  <si>
    <t>平地镇人民政府</t>
  </si>
  <si>
    <t>迤沙拉村</t>
  </si>
  <si>
    <t>主要建设内容为修建产业道路643米，设计宽度3米，配套安全警示标牌等</t>
  </si>
  <si>
    <t>解决迤沙拉村140亩土地的生产出行困难问题，涉及50余户农户受益，脱贫24户97人。</t>
  </si>
  <si>
    <t>平地镇波西村田房组道路硬化项目</t>
  </si>
  <si>
    <t>5300001263763918</t>
  </si>
  <si>
    <t>波西村</t>
  </si>
  <si>
    <t>硬化道路598米，宽3.5米，错车道2处。</t>
  </si>
  <si>
    <t>该项目区种植草莓，冬雪桃，因道路问题，晴通雨阻，农产品运输损耗大，制约入园采摘等一、三产融合发展，受益人口43户137人。</t>
  </si>
  <si>
    <t>平地镇辣子村产业蓄水池项目</t>
  </si>
  <si>
    <t>5300001236722561</t>
  </si>
  <si>
    <t>平地镇辣子哨村</t>
  </si>
  <si>
    <r>
      <rPr>
        <sz val="12"/>
        <rFont val="黑体"/>
        <charset val="134"/>
      </rPr>
      <t>新建300m</t>
    </r>
    <r>
      <rPr>
        <sz val="12"/>
        <rFont val="等线"/>
        <charset val="134"/>
      </rPr>
      <t>³</t>
    </r>
    <r>
      <rPr>
        <sz val="12"/>
        <rFont val="黑体"/>
        <charset val="134"/>
      </rPr>
      <t>蓄水池1口，配套管网</t>
    </r>
  </si>
  <si>
    <t>涉及辣子哨村30余户农户，脱贫户6户19人。</t>
  </si>
  <si>
    <t>平地村粮经产业机耕道建设项目</t>
  </si>
  <si>
    <t>5300001252856994</t>
  </si>
  <si>
    <t>平地村</t>
  </si>
  <si>
    <t>修建产业道路2970米，迤计厂一组1370米，街子组、斗会田组1600米。</t>
  </si>
  <si>
    <t>涉及平地村迤计厂片区、街子片区组256户868人，脱贫户20户96人。</t>
  </si>
  <si>
    <t>平地镇辣子哨村生产设施完善建设项目</t>
  </si>
  <si>
    <t>5300001280230646</t>
  </si>
  <si>
    <t>辣子哨村</t>
  </si>
  <si>
    <t>辣子哨村委会坝子修建钢结构仓储设施300㎡。硬化村庄道路1000米，平均宽不低于2米；村委会至人工湿地区间河道修建挡墙120米，完善绿化。</t>
  </si>
  <si>
    <t>项目建成后，可解决辣子哨村农产品不能及时交易带来的存放困难问题，提高群众收入，涉及辣子哨村核心区500余户农户，脱贫户95户200人。</t>
  </si>
  <si>
    <t>平地镇白拉古村庙山山坪塘红坡脚水库清淤工程</t>
  </si>
  <si>
    <t>5300001239857858</t>
  </si>
  <si>
    <t>白拉古村</t>
  </si>
  <si>
    <t>在白拉古村半箐组、啊喇么组对庙山山坪塘、红坡脚水库进行清淤。</t>
  </si>
  <si>
    <t>解决白拉古村半箐组、啊喇么组600多亩耕地的生产用水问题，涉及农户115户，脱贫户7户22人。</t>
  </si>
  <si>
    <t>平地水库灌区灌溉设施建设工程</t>
  </si>
  <si>
    <t>5300001236750508</t>
  </si>
  <si>
    <t>新建/修复平地水库灌区引洪沟系2300米；</t>
  </si>
  <si>
    <t>平地水库灌区覆盖平地村、波西村、白拉古村上片，修复引洪沟将有效增加水库降雨蓄水量，1100余户农户直接受益，脱贫户87户312人。</t>
  </si>
  <si>
    <t>大田镇</t>
  </si>
  <si>
    <t>大田镇榴园村沟渠整治项目</t>
  </si>
  <si>
    <t>5300001236684994</t>
  </si>
  <si>
    <t xml:space="preserve">农村基础设施（含产业配套基础设施）
</t>
  </si>
  <si>
    <t>榴园村</t>
  </si>
  <si>
    <t>对1500余米排水沟进行疏通，对沟渠及沟渠周围进行整治，采取浇筑混凝土或预制沟盖板等方式更换沟盖板1500余米，具体以设计为准。</t>
  </si>
  <si>
    <t>通过项目实施，解决200余户农户排水问题，方便390余户农户。</t>
  </si>
  <si>
    <t>仁和区大田镇榴园村班庄组大尾巴山产业道路项目</t>
  </si>
  <si>
    <t>5300001239743339</t>
  </si>
  <si>
    <t>龙头山组提灌站维修1座、管道改造120米镀锌管110CM,上糯禾组新建提灌站1座、80KW水泵一台、125CM镀锌管900米、配电机组一套、水池200立方</t>
  </si>
  <si>
    <t>此项目可以带给榴园村龙头山组55户、188人、土地147亩，上糯禾组65户272人、脱贫户2户5人、土地面积107亩，能使村民的石榴产业增产增收</t>
  </si>
  <si>
    <t>大田镇榴园村旧村田组产业道路硬化项目</t>
  </si>
  <si>
    <t>5300001236696978</t>
  </si>
  <si>
    <t>旧村田组田坝产业主路道路硬化长800米，宽3.5米，老房子产业支路道路硬化长700米，宽3.5米，混凝土路面</t>
  </si>
  <si>
    <t>此项目可以带给榴园村旧村田组57户226人、脱贫户6户15人、受益土地面积100亩，给村民方便出行，方便打药、施肥提高石榴产业品质，能使村民的石榴产业增产增收</t>
  </si>
  <si>
    <t>大田镇乌喇么村乌喇么组大坟山产业道路整治项目</t>
  </si>
  <si>
    <t>5300001236699201</t>
  </si>
  <si>
    <t>乌喇么村</t>
  </si>
  <si>
    <t>大田镇乌喇么村乌喇么组大坟山产业道路打挡墙232m3，安装涵管5根，共计10米。</t>
  </si>
  <si>
    <t>落石凹组集镇排洪沟</t>
  </si>
  <si>
    <t>5300001236701495</t>
  </si>
  <si>
    <t>片那立村</t>
  </si>
  <si>
    <t>建设三面光渠道2.9㎞、断面30㎝×40㎝</t>
  </si>
  <si>
    <t>1、该项目涉及受益农户40户160人，其中贫困户3户11人，惠及土地种植面积145亩
2、项目建成后，能促进产业发展，预计每亩增收1万元，人均收入增收近万元。</t>
  </si>
  <si>
    <t>大田镇万亩石榴基地产业道路维修维护项目</t>
  </si>
  <si>
    <t>5300001236604817</t>
  </si>
  <si>
    <t>大田镇人民政府</t>
  </si>
  <si>
    <t>大田镇榴园村</t>
  </si>
  <si>
    <t>对产业道路进行路面硬化30米（宽2.5米）、万亩石榴基地修复路面、道路加宽2200平方米，具体以设计为准。</t>
  </si>
  <si>
    <t>通过项目实施，受益农户340户，受益面积800余亩。</t>
  </si>
  <si>
    <t>大田镇小啊喇村五丘田组水利设施工程</t>
  </si>
  <si>
    <t>5300001236723378</t>
  </si>
  <si>
    <t>小啊喇村</t>
  </si>
  <si>
    <t>五丘田组在水口田修建提灌站一座，25千瓦抽水设施1套，修建泵房10平方米，管道1500米，水池200立方一口。</t>
  </si>
  <si>
    <t>惠及农户15户，67人，贫困户1户，4人。惠及土地60亩，项目建成后，改善村民生产生活条件，预计年增产增收10万元，人均增收1500元。</t>
  </si>
  <si>
    <t>大田镇乌喇么村水利设施项目</t>
  </si>
  <si>
    <t>5300001236729593</t>
  </si>
  <si>
    <t>银厂箐组祭龙树河山坪塘恢复，蓄水量20000立方，龙树河山坪塘坝坡修复7000立方</t>
  </si>
  <si>
    <t>该项目实施，惠及33户，150人，其中脱贫户15户，64人，监测户1户6人，解决产业发展问题，增加农民收入</t>
  </si>
  <si>
    <t>大田镇乌喇么村养牛厂建设项目</t>
  </si>
  <si>
    <t>5300001236737048</t>
  </si>
  <si>
    <t>养殖业基地</t>
  </si>
  <si>
    <t>在乌喇么村建设一座标准化养殖场及配套，规模达到100头。</t>
  </si>
  <si>
    <t>该项目实施，惠及278户，1035人，其中脱贫户77户，281人，实现村集体经济年增收10万元，带动村民养牛羊的发展。</t>
  </si>
  <si>
    <t>大田镇片那立村产业道路建设项目</t>
  </si>
  <si>
    <t>5300001252919762</t>
  </si>
  <si>
    <t>坝口箐至小湾子段产业道路硬化长1.85Km，宽3米</t>
  </si>
  <si>
    <t>通过实施坝口箐至小湾子，涉及农户77户320人，土地面积385亩，项目实施后，产业道路行成前后连接，解决群众生产生活出行问题，预计每亩增收1万元。</t>
  </si>
  <si>
    <t>大田镇乌喇么村生产用水配套设施建设项目</t>
  </si>
  <si>
    <t>5300001252919860</t>
  </si>
  <si>
    <r>
      <rPr>
        <sz val="12"/>
        <rFont val="黑体"/>
        <charset val="134"/>
      </rPr>
      <t>1.在三家村组修建300m</t>
    </r>
    <r>
      <rPr>
        <sz val="12"/>
        <rFont val="宋体"/>
        <charset val="134"/>
      </rPr>
      <t>³</t>
    </r>
    <r>
      <rPr>
        <sz val="12"/>
        <rFont val="黑体"/>
        <charset val="134"/>
      </rPr>
      <t>蓄水池1口；2.架设抽水管道950m（热度管50管），出水管2700m（PE管），水管闸阀、接头等，抽水设备及配套设施一套。3.在大箐组修建提灌站一座及附属配套设施一套（包括30kw电机等），4.架设管道4000m（镀锌80管）；5.在回朗组架设管道4200m（镀锌80管）。</t>
    </r>
  </si>
  <si>
    <t>建成后将解决三家村组、大箐组、回朗组133户575人（其中脱贫户34户116人，监测户5户20人）的生产用水，通过提灌站建设降低了村民的生产成本、减少水土流失、改善土壤质量等，促进农业的可持续发展，解决了该区域覆盖的2010余亩烤烟、蔬菜以及板栗、樱桃等小水果用水灌溉问题，预计全村每年增收100万余元。</t>
  </si>
  <si>
    <t>大田镇乌喇么村农产品分拣中心建设项目</t>
  </si>
  <si>
    <t>5300001279518847</t>
  </si>
  <si>
    <t>农产品仓储保鲜冷链基础设施建设</t>
  </si>
  <si>
    <t>建设冻库1座、农产品分拣中心1处及配套附属设施。</t>
  </si>
  <si>
    <t>冻库建成后可用于冷冻芒果、石榴、苹果、蔬菜、菌类等农副产品约300吨，预计每年可增收20万元。项目建成后，将吸纳周边群众务工，解决群众外出务工问题，增加群众务工收入，对石榴产业的发展能够起到示范带动效应，为下一步大田石榴品牌创建打下基础，对周边群众产业示范带动起到积极效应。</t>
  </si>
  <si>
    <t>大田镇片那立村发展扶持新型农村集体经济项目</t>
  </si>
  <si>
    <t>5300001280076439</t>
  </si>
  <si>
    <t>对片那立大份田组3亩集体土地进行大棚建设，建设大棚1800平方米，高度为6米，新建水果分拣中心及附属设施。</t>
  </si>
  <si>
    <t>项目建成后，预计每年可储存水果240吨，水果分拣加工后，产品附加值提升，预计每年可增收30余万元。同时，项目运营可带动周边相关产业发展，如包装材料生产、物流运输等。为片那立村和乌喇么村进一步发展提供坚实的经济基础。利用冻库供企业、经营者、农户等使用预计每年可增加集体经济收入（冻库租金、场地出租、大棚顶上可利用建光伏发电）20万元，项目建成后按照比例分红，片那立村和乌喇么村各占50％。</t>
  </si>
  <si>
    <t>大龙潭乡</t>
  </si>
  <si>
    <t>大龙潭乡拉鲊村产业道路建设项目</t>
  </si>
  <si>
    <t>5300001236684800</t>
  </si>
  <si>
    <t>大龙潭彝族乡人民政府</t>
  </si>
  <si>
    <t>大龙潭彝族乡拉鲊村</t>
  </si>
  <si>
    <t>拉鲊村火山组产业道路2km，宽3.5m，厚0.18m</t>
  </si>
  <si>
    <t>建成后解决拉鲊村火山组36户124人生产运输问题</t>
  </si>
  <si>
    <t>大龙潭彝族乡拉鲊村黄梨树组产业道路硬化工程</t>
  </si>
  <si>
    <t>5300001252847991</t>
  </si>
  <si>
    <t>拉鲊村那罗组黄梨树产业道路2km，宽3.5m，厚0.18m。从黄梨树108国道边至那罗李家屋基</t>
  </si>
  <si>
    <t>建成后解决拉鲊村那罗组黄梨树33户119人生产运输问题</t>
  </si>
  <si>
    <t>大龙潭彝族乡大龙潭村大麦地组输水管网安装工程</t>
  </si>
  <si>
    <t>5300001252848911</t>
  </si>
  <si>
    <t>大龙潭彝族乡大龙潭村</t>
  </si>
  <si>
    <r>
      <rPr>
        <sz val="12"/>
        <rFont val="黑体"/>
        <charset val="134"/>
      </rPr>
      <t>大龙潭村大麦地组输水管网，项目区位于大龙潭彝族乡大龙潭村，管道在东山坡已建1000m</t>
    </r>
    <r>
      <rPr>
        <sz val="12"/>
        <rFont val="等线"/>
        <charset val="134"/>
      </rPr>
      <t>³</t>
    </r>
    <r>
      <rPr>
        <sz val="12"/>
        <rFont val="黑体"/>
        <charset val="134"/>
      </rPr>
      <t>水池取水，在东山坡新建新建1口500m</t>
    </r>
    <r>
      <rPr>
        <sz val="12"/>
        <rFont val="等线"/>
        <charset val="134"/>
      </rPr>
      <t>³</t>
    </r>
    <r>
      <rPr>
        <sz val="12"/>
        <rFont val="黑体"/>
        <charset val="134"/>
      </rPr>
      <t>取水池，再通过新建DN100镀锌钢管长1520米引水至新建的2#500m</t>
    </r>
    <r>
      <rPr>
        <sz val="12"/>
        <rFont val="等线"/>
        <charset val="134"/>
      </rPr>
      <t>³</t>
    </r>
    <r>
      <rPr>
        <sz val="12"/>
        <rFont val="黑体"/>
        <charset val="134"/>
      </rPr>
      <t>蓄水池中；再分别从1#、2#新建蓄水池中新建DN80镀锌钢管引水至农田长3320米，管道共设14个分水口，每个分水口采用DN80镀锌钢管长2米，设置14个水表箱，一个水表箱设置4块DN25IC卡水表。</t>
    </r>
  </si>
  <si>
    <t>通过项目实施，烤烟收成后预计年平均亩产可增产达100斤</t>
  </si>
  <si>
    <t>大龙潭彝族乡大龙潭村王朝组产业道路硬化工程</t>
  </si>
  <si>
    <t>5300001252856637</t>
  </si>
  <si>
    <t>农村基础设施</t>
  </si>
  <si>
    <t>产业路建设</t>
  </si>
  <si>
    <t>大龙潭村</t>
  </si>
  <si>
    <t>大龙潭村王朝组产业道路1.1km，宽3m，部分宽2.5m，厚0.18m。</t>
  </si>
  <si>
    <t>建成后解决大龙潭村王朝组48户150人，其中脱贫户23户67人生产运输问题</t>
  </si>
  <si>
    <t>大龙潭彝族乡大龙潭村大麦地组产业道路硬化工程</t>
  </si>
  <si>
    <t>5300001252856674</t>
  </si>
  <si>
    <t>大龙潭村大麦地组产业道路2.5km，宽3m，部分宽2.5m，厚0.18m。</t>
  </si>
  <si>
    <t>建成后解决大麦地组39户171人，其中脱贫户14户40人，王朝组48户150人，其中23户67人生产运输问题</t>
  </si>
  <si>
    <t>大龙潭彝族乡干坝子村育苗大棚建设项目</t>
  </si>
  <si>
    <t>5300001257363329</t>
  </si>
  <si>
    <t>干坝子村</t>
  </si>
  <si>
    <t>建设育苗大棚一处10亩，并配套生产用水深井2口（取水深度约200米），进一步推动干坝子村高山蔬菜发展；改造集体闲置房屋300平方米，用于租赁产生效益。</t>
  </si>
  <si>
    <t>项目建成后，以干坝子村为中心，可辐射带动大龙潭彝族乡、平地镇等周边区域蔬菜产业发展，进一步降低种植户生产成本，受益农户5000户以上，预计每亩降低蔬菜种植成本150元，增加务工就业岗位10个，同时村集体经济每年稳定创收12.5元。</t>
  </si>
  <si>
    <t>大龙潭彝族乡混撒村命卡安置点移民土地环线道路硬化工程</t>
  </si>
  <si>
    <t>5300001236698282</t>
  </si>
  <si>
    <t>大龙潭彝族乡混撒拉村</t>
  </si>
  <si>
    <t>命卡产业道路1km，宽3m，厚0.18m</t>
  </si>
  <si>
    <t>本项目实施后，可以直接解决混撒拉村165户668人（其中移民搬迁户100户382人），325亩移民土地，附近村民1200余亩芒果生产运输难、生产发展难的问题</t>
  </si>
  <si>
    <t>大龙潭彝族乡裕民村集镇污水处理项目</t>
  </si>
  <si>
    <t>5300001236701702</t>
  </si>
  <si>
    <t>裕民村</t>
  </si>
  <si>
    <t>裕民村集镇污水处理：新建人工湿地一座、扩建人工湿地一座。新建污水处理管6km（围绕整个裕民组）</t>
  </si>
  <si>
    <t>大龙潭彝族乡大龙潭村王朝组高标准蔬菜大棚示范项目</t>
  </si>
  <si>
    <t>5300001238445627</t>
  </si>
  <si>
    <t>在大龙潭村王朝组建设高标准蔬菜大棚示范项目60亩，配套建设300平方米集散地一处</t>
  </si>
  <si>
    <t>项目建成后，带动当地100余户群众发展果蔬种植产业，同时提供就业岗位，为群众增收致富、打造乡村振兴新样板奠定坚实基础</t>
  </si>
  <si>
    <t>福田镇</t>
  </si>
  <si>
    <t>和美家-现代农业技能工人服务平台</t>
  </si>
  <si>
    <t>5300001266467533</t>
  </si>
  <si>
    <t>产业服务项目</t>
  </si>
  <si>
    <t>农业社会化服务</t>
  </si>
  <si>
    <t>福田镇金龟村</t>
  </si>
  <si>
    <t>项目聚焦乡村劳务派遣和保障服务，发挥基层党组织引领作用，统筹区、镇、村三级劳动保障和人力资源，探索现代农业技能工人服务体系试点建设，着力构建“党建+集体+农民”的一站式就业渠道，实行用工企业“点单”、集体经济公司“派单”、农民“接单”模式，做到动态服务、精准匹配，实现人力资源互通共享。
项目地点位于福田镇金龟村委会原村小教学点，占地面积2000平方米。建成后将保障2000人以上用工需求服务及140人食宿及相应配套服务。</t>
  </si>
  <si>
    <t>该项目实行集体经济主体运营，群众参与用工、实现就业的联农带农联结机制，提供就业岗位及配套服务2000个以上，惠及福田镇全域产业用工需求及周边乡镇产业用工需求，较好解决现代农业用工和农民就近就业双向难题，有效推动“提低”“扩中”，大幅增加农民收入和集体经济收益，从而全面促进共同富裕。</t>
  </si>
  <si>
    <t>2025年度</t>
  </si>
  <si>
    <t>金龟村蔬菜种植项目</t>
  </si>
  <si>
    <t>5300001252920108</t>
  </si>
  <si>
    <t>福田镇人民政府</t>
  </si>
  <si>
    <t>金龟村</t>
  </si>
  <si>
    <t>建设大棚30亩种植蔬菜</t>
  </si>
  <si>
    <t>吸纳当地群众务工400人次、带动周边群众种植蔬菜50亩</t>
  </si>
  <si>
    <t>福田镇务子田村人居环境整治项目</t>
  </si>
  <si>
    <t>5300001264047662</t>
  </si>
  <si>
    <t xml:space="preserve"> 福田镇</t>
  </si>
  <si>
    <t xml:space="preserve"> 福田镇务子田村</t>
  </si>
  <si>
    <t>村委会门口路边新建挡墙，部分农户入户路面、土水沟改造，污水管网改造等。</t>
  </si>
  <si>
    <t>项目建成后，可解决务子田村农户出行、农产品运输问题。受益群众80余户。</t>
  </si>
  <si>
    <t xml:space="preserve"> 否</t>
  </si>
  <si>
    <t>同德镇</t>
  </si>
  <si>
    <t>同德镇马拉所村银盘山山坪塘整治项目</t>
  </si>
  <si>
    <t>5300001266493684</t>
  </si>
  <si>
    <t>同德镇人民政府</t>
  </si>
  <si>
    <t>马拉所村</t>
  </si>
  <si>
    <t>在上游及库区内侧坝坡清基后铺设土工膜防渗，新建放水闸室、斜拉闸、启闭房、溢洪道、交通桥、 1400m 防洪抢险道路，库尾新建拦水坝一道，库区左侧新建 0.8*0.8m排洪沟 130m，延伸修建溢洪道 50m。</t>
  </si>
  <si>
    <t>项目建成后，可解决道中桥村、马拉所村2000余亩农业生产用水问题。为罟溪口农旅项目持续性提供经营用水。受益群众200余户，其中贫困户34户。</t>
  </si>
  <si>
    <t>大田镇榴园村下糯禾组产业道路项目</t>
  </si>
  <si>
    <t>5300001247197998</t>
  </si>
  <si>
    <t>实施下糯禾组高速桥下至上糯禾组道路硬化，规格：长700米，宽3.5米、厚18㎝，具体以设计为准。</t>
  </si>
  <si>
    <t>通过项目实施，受益农户80户290余人，受益面积430余亩。</t>
  </si>
  <si>
    <t>同德镇马拉所村道路及附属设施建设</t>
  </si>
  <si>
    <t>5300001280368706</t>
  </si>
  <si>
    <t>同德镇马拉所村</t>
  </si>
  <si>
    <t>1.烈士陵园至老树桩刘国江家门口段道路维修1.1Km，并新增4处错车道。2.硬化老树桩李红军等30户入户道路1.4Km，有效路面宽2.5m。3.沿216省道同德镇加油站至罟溪口农旅文化活动中心段道路两侧自发形成的停车休闲区进行培土整治，并新增简易安全护栏及标识标牌。4.从烈士陵园至老树桩刘国江家门口段道路每50米安装太阳能路灯一盏，共22盏。5.搭建农产品交易场所。</t>
  </si>
  <si>
    <t>项目建成后，可解决马拉所村130户437人群众出行难、运输难等问题，为群众增加收入10万余元。促进改善村落环境，加强基础设施建设，优化经济结构，转变发展方式，提高居民收入水平，改善居民生活质量。</t>
  </si>
  <si>
    <t>仁和区同德镇农业生产灌溉项目</t>
  </si>
  <si>
    <t>5300001247199798</t>
  </si>
  <si>
    <t>同德镇马拉所村、道中桥村、双河村、共和村</t>
  </si>
  <si>
    <t>1.仁和区同德镇马拉所村八角庙组山坪塘整治工程：拆除冲砂涵洞首段，采用钢筋砼浇筑，并更换放水设施，加设斜拉闸及启闭房；培土加固现有坝坡，使其达到设计规范；新建溢洪渠；清除库区淤泥，保障库容量。
2.仁和区同德镇道中桥村大河沟组沟堰防渗整治工程：黄角树至华云美家背后整治40*40沟1040米。
3.仁和区同德镇双河村双河口组新建引水沟渠项目：新建取水坝一道，新建30*30的400米沟渠。
4.仁和区同德镇共和村回子庙组沟渠整治项目：整治50*50，三面光沟渠700米。</t>
  </si>
  <si>
    <t>1.可改善同德镇马拉所村八角庙组585亩农业生产灌溉及63户252人（其中脱贫户6户24人）的饮水问题。
2.项目建成后可解决道中桥村大河沟组200余亩农田生产用水。
3.项目建成后可解决双河村双河口组120亩土地生产用水，可带动农户增收，改善双河口组农业产业结构。
4.解决共和村回子庙组、铺子房1200亩芒果、番茄、豌豆、玉米等农产品生产用水，涉及600余人（其中脱贫户22人）。</t>
  </si>
  <si>
    <t>仁和区同德镇马拉所村龙树组产业集中供水项目</t>
  </si>
  <si>
    <t>5300001247200682</t>
  </si>
  <si>
    <t>新建扬程约300米太阳能提灌站一座；80管道1500米，500立方水池一座。</t>
  </si>
  <si>
    <t>因该区域旱季缺水，为解决沿线芒果、果桑、青花梨、豌豆、玉米等592亩土地生产用水问题，待项目建设完成后能有效解决旱季带来的缺水问题，同时可以采用阶梯水价制度进行收费。</t>
  </si>
  <si>
    <t>仁和区同德镇旧院黑鸡养殖基地项目</t>
  </si>
  <si>
    <t>5300001237001837</t>
  </si>
  <si>
    <t>同德镇道中桥村</t>
  </si>
  <si>
    <t>新建鸡舍，安装产蛋温控设备等。</t>
  </si>
  <si>
    <t>项目建成后，能带动产业发展，增加就业机会，提高当地居民收入水平，同时旧院黑鸡目前仅同德镇养殖，便于申请特色农产品标志，进一步提高售价。</t>
  </si>
  <si>
    <t>仁和区同德镇新民村樱桃产业园产业路硬化项目</t>
  </si>
  <si>
    <t>5300001247201752</t>
  </si>
  <si>
    <t>同德镇新民村</t>
  </si>
  <si>
    <t>新建道路总长0.9公里，路面宽度3.5米，配套排水渠0.9公里。</t>
  </si>
  <si>
    <t>项目建设后，能促进纳草箐种植约160亩樱桃及时销售，同时能有效缓解运输造成损耗，涉及25户102人。</t>
  </si>
  <si>
    <t>仁和区同德镇新民大堰保护性修复工程</t>
  </si>
  <si>
    <t>5300001247202331</t>
  </si>
  <si>
    <t>同德镇双河村、新民村</t>
  </si>
  <si>
    <t>对新民大堰从纳草箐取水口至核桃箐段进行保护性修复5.6Km。</t>
  </si>
  <si>
    <t>该沟渠的保护性修复不仅决定沿线2000余户的生产生活用水，更是保护古人分水智慧的文化象征。</t>
  </si>
  <si>
    <t>仁和区同德镇银盘山山坪塘至工业园区、富邦老厂区生产用水管网工程</t>
  </si>
  <si>
    <t>5300001246439920</t>
  </si>
  <si>
    <t>新建生产引水管道1条，架设DN160PE放水主管15Km，配套函管件、闸阀井等。</t>
  </si>
  <si>
    <t>项目建成后，能够保障马拉所村龙树组、龙塘湾组、棉花地组、团树组400余户、3000余亩土地灌溉用水；解决同德老工业园区及原富邦老厂区生产用水需求，盘活辖区两块（约200亩）闲置建设用地，为下一步招商引资企业入驻生产提供基础条件。</t>
  </si>
  <si>
    <t>布德镇</t>
  </si>
  <si>
    <t>中心村海宝山组通组道路建设项目</t>
  </si>
  <si>
    <t>5300001246436789</t>
  </si>
  <si>
    <t>中心村海宝山组</t>
  </si>
  <si>
    <t>海宝山组产业路入户路建设共计3.9公里、宽3米。</t>
  </si>
  <si>
    <t>解决全组近100户农户出行、生产等问题。</t>
  </si>
  <si>
    <t>布德村连片产业发展基础设施建设项目</t>
  </si>
  <si>
    <t>5300001248796394</t>
  </si>
  <si>
    <t>布德镇
布德村</t>
  </si>
  <si>
    <t>完善四季水培西瓜、淡水基围虾养殖两个新质农业产业基地基础设施。包括硬化道路750米，宽约2.8—4米。</t>
  </si>
  <si>
    <t>项目将改善布德村20余户农户的生产和出行；改善四季水培西瓜、淡水基围虾养殖基地生产条件；将促进形成观光农业带，结合黄焖鸡一条街，建成集美食、观光、农业相融合的采摘体验地。</t>
  </si>
  <si>
    <t>布德镇新拱桥水库太阳能提灌站项目</t>
  </si>
  <si>
    <t>5300001238021736</t>
  </si>
  <si>
    <t>布德镇新桥村</t>
  </si>
  <si>
    <t>在三阳河新拱桥水库段新建太阳能提灌站一座，5平方抽水房一间，150cm钢管300米。</t>
  </si>
  <si>
    <t>在三阳河新拱桥水库段新建太阳能提灌站一座，5平方抽水房一间，150cm钢管300米</t>
  </si>
  <si>
    <t>2025 年度</t>
  </si>
  <si>
    <t>布德镇老村子村村内道路平整项目</t>
  </si>
  <si>
    <t>5300001280366823</t>
  </si>
  <si>
    <t>老村子村</t>
  </si>
  <si>
    <t>包含新增硬化道路接头、道路修补、新建垃圾分类收集点、污水管网改造（更换、修补管道）、对沿线进行风貌改造整治等。</t>
  </si>
  <si>
    <t>项目建成后，可解决老村子村农产品运输问题。受益群众400余户，其中脱贫户45户。</t>
  </si>
  <si>
    <t>仁和区布德镇民政村2025年市级财政衔接资金推广以工代赈项目回龙湾组产业道路硬化工程</t>
  </si>
  <si>
    <t>5300001257273481</t>
  </si>
  <si>
    <t>民政村</t>
  </si>
  <si>
    <t>拟硬化路线全长1.215Km,路基宽度3.5m,路面宽度3.0m,水泥混凝土路面及配套水沟1.215Km，及部分挡墙工程。</t>
  </si>
  <si>
    <t>采取村民自建方式进行修建。回龙湾五家岩脚28户145人，其中脱贫户14户81人，监测户1户1人，该项目可以解决群众务工30人，其中脱贫户务工15人，主要以种植玉米和芒果为主要经济作物，项目建设后预计每户每人增加350元收入。</t>
  </si>
  <si>
    <t>啊喇乡</t>
  </si>
  <si>
    <t>仁和区2024年啊喇乡官房村食用菌园区二期项目</t>
  </si>
  <si>
    <t>5300001237326123</t>
  </si>
  <si>
    <t>官房村</t>
  </si>
  <si>
    <t>建设内容为：安全隐患整治，包含高边坡治理、修筑浆砌石挡墙，修筑排洪沟，修筑厂房排水沟。购买生产设备，包含灭菌器、生物质蒸汽发生器、接种室净化和生产线、冷凝器、原材料计量设施、灭菌培养设施，修建恒温培养室、生产材料储物间等。</t>
  </si>
  <si>
    <t>该项目位于官房村瓦窑组，属于啊喇乡新引进的乡村振兴产业扶持试点项目，该项目建成后，能生产销售菌包、菌种、营养袋，能加工废弃果枝，回收秸秆，形成菌类产业生产链条，减低种植成本，打造攀西第一菌乡，综合总产值达2000万元。将年增加村集体经济收入50余万元，带动500余户本村及周边村民种植增收致富，种植面积达200亩，种植户年增加3万元以上，增加就业岗位，解决本村就业需求。</t>
  </si>
  <si>
    <t>仁和区_产业发展_新型农村集体经济发展项目_啊喇乡官房村食用菌智能化高定方仓、种植大棚及共富文创建设项目</t>
  </si>
  <si>
    <t>5300001266155713</t>
  </si>
  <si>
    <t>新型农村集体经济发展项目</t>
  </si>
  <si>
    <t>啊喇彝族乡人民政府</t>
  </si>
  <si>
    <t>新建智能化种植大棚（方仓款），400平方米，配套智能化、自动化设施设备，打造全自动化种植、出菇大棚。修建食用菌种植大棚，30亩，配备滴灌等设施设备。开展共富文创包装设计。</t>
  </si>
  <si>
    <t>项目实施后，带动官房村511户1796人（其中脱贫户58户172人、监测户10户、19人）预计村集体一年收益增加60万元左右。</t>
  </si>
  <si>
    <t>啊喇乡官房村四川民族村寨项目</t>
  </si>
  <si>
    <t>5300001246984761</t>
  </si>
  <si>
    <t>区民宗局</t>
  </si>
  <si>
    <t>平整厂房地基约4500平方米，并做好厂区运输通道、边坡、排水等防洪措施；修建食用菌分拣包装车间约1600平方米，包含成品分拣区、半成品分拣室、文化交流厅及原料堆放区等功能，并配备灭菌架、养菌架、控温系统等设备；新建约400平方米食用菌成品展示厅，配备用电和给排水系统等；建示范大棚设施；购置电动叉车、包装机、转弯机、新风系统等设备；搭建民族村寨数字化传承发展平台等。</t>
  </si>
  <si>
    <t>促进群众增收致富效益明显，食用菌种植共281亩，通过销售食用菌，亩均收入提高3万元，每年带动约714人增收（其中脱贫户占57.3%），每户增收约4.13万元。村集体经济收益预估每年可达132万元，对村集体经济的贡献率达44%。</t>
  </si>
  <si>
    <t>仁和镇</t>
  </si>
  <si>
    <t>标准化基地建设</t>
  </si>
  <si>
    <t>5300001257271133</t>
  </si>
  <si>
    <t>仁和镇人民政府</t>
  </si>
  <si>
    <t>高效节水灌溉示范 1000 亩；开展新型修剪技术示范，有机肥试验示范，生物农药试验示范；打造芒果生产数字化、智能化现代装备培训基地，购买芒果病虫害固定翼监测无人机和多旋翼植保无人机（同时具备喷洒、吊运、播撒功能），开展芒果现代装备应用技术培训，建设现代化装备数字生产应用示范场景，配套完善相关设施。</t>
  </si>
  <si>
    <t>水肥一体化技术的应用能够显著提高农业生产效率和作物产量，从而带动农户增产增收。提升机械化种植水平，节约劳动力成本减少生产成本。涉及农户20余户，预计每年减少劳动力成本10余万元，为群众增收20余万元，涉及脱贫户1户。通过示范建设，可组织辖区种植户开展借鉴，结合田间观摩等形式，向农户普及新型修剪技术（如矮化密植、智能化疏枝）对提升果实品质、有机肥对土壤改良的长期效益、生物农药对生态安全的保障作用，带动农户从“被动接受”转向主动参与。为受益种植农户和集体节约生产成本25万元；同时，增加收入。加大标准化基地建设力度，打造芒果生产数字化、智能化现代装备培训基地，开展芒果现代装备应用技术培训，推广绿色防控及生态种植技术等，提升基地标准化和质量效益水平。预计每年减少劳动力成本5万元，增加群众收入10余万元。</t>
  </si>
  <si>
    <t>农业灌溉用水提灌站建设</t>
  </si>
  <si>
    <t>5300001237209972</t>
  </si>
  <si>
    <t>仁和镇总发村</t>
  </si>
  <si>
    <t>总发村四组从大河流域提水，建设DN125型管道3500米，修建泵房，安装水泵及变压器等。</t>
  </si>
  <si>
    <t>总发四组农业灌溉用水提灌站建设建设，受益群众共41户170余人。项目建成后，将解决生产用水问题，促进当地农户增加收入，促进当地产业发展</t>
  </si>
  <si>
    <t>板桥村四组产业道路硬化项目</t>
  </si>
  <si>
    <t>5300001237197768</t>
  </si>
  <si>
    <t>仁和镇板桥村</t>
  </si>
  <si>
    <t>产业道路硬化2000米（板桥四组硬化产业道路硬化：1.黄绍美路边至黄绍良家背后400米，水口田至217国道300米，桥湾至自坟沟300米，共1000米。2.硬化大平掌至杉老树坡脚1000米产业道路。），路面宽3.0米，混凝土厚18CM，新建长度23米、宽5.5米桥，大河桥为 1-13 米现浇钢筋混凝土空心板桥梁，桥梁两。</t>
  </si>
  <si>
    <t>解决板桥村四组66户260人农户出行及芒果销售问题，促进当地农户增加收入，该项目建成可助力当地产业发展。</t>
  </si>
  <si>
    <t>板桥村二组产业道路硬化项目</t>
  </si>
  <si>
    <t>5300001257273405</t>
  </si>
  <si>
    <t>产业道路硬化4000米（小松林至大生地1290米；小松林至三崖石895米国崖子角至符成龙家830米；老罗坟至腰山树546米，其他439米），路面宽3.0米，混凝土厚18CM</t>
  </si>
  <si>
    <t>解决板桥村二组98户330人芒果销售及农事生产问题，促进促进当地农户增加收入，促进当地产业发展。</t>
  </si>
  <si>
    <t>仁和镇产业发展蓄水池建设项目</t>
  </si>
  <si>
    <t>5300001280372173</t>
  </si>
  <si>
    <t>仁和镇沙沟村</t>
  </si>
  <si>
    <t>1.立新东沟沟渠修复（长9000米）；2.红旗一组新建蓄水池1口（200m3）及配套管网（1500米）。</t>
  </si>
  <si>
    <t>项目涉及1个村民小组，1户监测户，实施完成后，能有效保障农业产业发展，提升农业作物抗旱能力，增加农户收入。</t>
  </si>
  <si>
    <t>新型经营主体培育</t>
  </si>
  <si>
    <t>5300001257271797</t>
  </si>
  <si>
    <t>建立社会化服务队伍，开展芒果施用有机肥 、机械化病虫害统防服务2000亩 。</t>
  </si>
  <si>
    <t>培育社会化服务主体，提升芒果产业综合服务能力，开展产供销一体化服务，实现芒果产业绿色、健康、高质量发展。以芒果产业为依托，发展乡村振兴新业态、新模式，推动一三产业融合发展，高质量建设共同富裕示范区。为30余户村民减少生产成本10余万元，增加群众收入20余万元。</t>
  </si>
  <si>
    <t>立新村二组产业道路硬化项目</t>
  </si>
  <si>
    <t>5300001257273650</t>
  </si>
  <si>
    <t>仁和镇立新村</t>
  </si>
  <si>
    <t>蚂蟥箐到小龙潭产业道路4公里，宽3米，混凝土厚18CM。</t>
  </si>
  <si>
    <t>解决立新村二组142户480人出行及农作物问题，促进当地农户增加收入，促进当地产业增收</t>
  </si>
  <si>
    <t>仁和镇立新村优势特色产业芒果展示交易暨无人机农业植保培训中心建设项目</t>
  </si>
  <si>
    <t>5300001279523863</t>
  </si>
  <si>
    <t>利用现有村委会场地地打造无人机农业植保培训，芒果等农产品展示、交易为一体的社会化服务区域中心。</t>
  </si>
  <si>
    <t>项目建成后，将产生经济效益和社会效益。其中经济效益：该项目建成投入使用后预计每年能为集体经济带来20-25万元收益，一是无人机培训中心入股分红预计6万元；二是共享食堂及农产品和副食售卖中心收益预计10万元；三是田园民宿营业收入预计10万元，年收益达项目总投资的11%。同时还能带动周边康养旅游产业发展，增加周边农户经济收益（工资薪金、收入分红和自主经营收入）。社会效益：一是传承与弘扬传统文化；孝悌文化是中华民族的传统美德，通过建设孝悌文化中心，举办各类文化活动、讲座、展览等，可以有效地传承和弘扬孝悌文化，增强村民对传统文化的认同感和自豪感，促进家庭和睦、社会和谐。</t>
  </si>
  <si>
    <t>仁和镇立新村蔬菜分拣中心</t>
  </si>
  <si>
    <t>5300001279454934</t>
  </si>
  <si>
    <t>品牌打造和展销平台</t>
  </si>
  <si>
    <t>在立新四组农业设施大棚附近建设约200平方米蔬菜分拣、包装场地和农具、粉料堆放等管理房。</t>
  </si>
  <si>
    <t>通过项目实施，解决立新村每年200余人次就业岗位，优先吸纳脱贫户和低收入户参与大棚种植和务工。</t>
  </si>
  <si>
    <t>仁和镇立新村农业设施大棚项目</t>
  </si>
  <si>
    <t>5300001237178825</t>
  </si>
  <si>
    <t>在立新村四组建设农业设施大棚约30亩，包括钢架温室大棚，肩高3.0米，顶高5.3米，采用热镀锌钢管与矩管搭建，覆盖塑料薄膜，土地整理及土壤改良，配备水肥一体化灌溉设施，电动遮阳系统、通风等设施设备。立新四组、五组特色蔬菜种植区域建设80亩水肥一体化灌溉设施。</t>
  </si>
  <si>
    <t>通过项目实施，村民可获得“三金”收益土地租金2500元/亩、务工薪金4000元/人/月、分红股金700元/亩/年，村集体经济可获得不低于两笔收益，如土地收益分红200元/亩/年，入股分红5万元/年。根据片区联农带农机制，每年将收益的1-5%注入立新村共富基金，用于村级脱贫户、监测户等特殊困难群体的兜底保障，村级公益设施的维护等方面。</t>
  </si>
  <si>
    <t>农产品加工和物流体系建设</t>
  </si>
  <si>
    <t>5300001257271583</t>
  </si>
  <si>
    <t>建设无尘标准化无菌芒果加工车间4100平方米 、购买芒果加工设施设备；新建芒果产业联合体物流基地，包括场地、冻库、钢架棚等建设；整合规范G227国道沿线现有物流点位建设。</t>
  </si>
  <si>
    <t>发展芒果精深加工产品，丰富完善产品线，提升集群芒果加工能力。带动地区芒果发展，为周边村民提供10余个就业岗位。完善仁和镇商贸物流中心建设，形成集冷链周转、批发采购、物流分拨、市场分析等为一体，覆盖集群、面向国际国内市场的区域商贸物流中心。支持芒果主产区就地就近开展采后商品化处理和冷链物流建设。预计每年增加就业岗位20余人次。</t>
  </si>
  <si>
    <t>科技支撑能力建设项目</t>
  </si>
  <si>
    <t>5300001257271982</t>
  </si>
  <si>
    <t>引种保存芒果种质资源，建设完善芒果种质资源圃设施、设备，资源圃运转管理维护，土壤质量提升。</t>
  </si>
  <si>
    <t>通过续建攀西晚熟芒果种植资源圃，引种保存芒果种质资源，有利于芒果新品种引进和推广，建立群众参与用工和进行芒果新品种示范种植的利益联结机制，通过项目实施将带动每年约300亩芒果新品种示范种植，直接带动农户100余人</t>
  </si>
  <si>
    <t>品牌市场扩展</t>
  </si>
  <si>
    <t>5300001241995175</t>
  </si>
  <si>
    <t>各乡镇</t>
  </si>
  <si>
    <t>攀西晚熟芒果推介会、攀果共富体打造，支持农民合作社联合社、农业产业化联合体、家庭农场联合体发展壮大；攀西特色水果区域公用品牌各类宣传推广活动：1.抖音、百度、小红书、微博、知乎等新媒体宣发推广；2.主流媒体广告、文稿、视频及电台口播等宣传；3.抖音平台短视频宣推；4.交通枢纽及各销售点线下广告投放；5.当地节气地推活动；6.推动品牌参与各类产业博览会及临时推介摆展活动；7.品牌IP周边文创产品开发制作。攀西芒果产销对接、采摘节、电商节等主题活动。农博会建馆、摆展。</t>
  </si>
  <si>
    <t>该项目主要通过推介会打造攀西晚熟芒果知名品牌，对攀果共富联合体进行打造，支持农民合作社联合社、农业产业化联合体、家庭农场联合体发展壮大，群众参与用工、实现就业的联农带农联结机制，提供就业岗位及配套服务1500个以上，惠及全区芒果主要产区用工需求，较好解决现代农业用工和农民就近就业双向难题，有效推动“提低”“扩中”，大幅增加农民收入和企业效益，从而全面促进共同富裕；通过项目实施，在全市“攀果”品牌的支持下，带动仁和区晚熟芒果产业进一步发展，通过品牌打造，有利于芒果价格提升，从而增加农户收入。预计通过项目实施可促进芒果销售约2000余吨，带动农户增收1000余万元。</t>
  </si>
  <si>
    <t>芒果品牌营销推广项目</t>
  </si>
  <si>
    <t>5300001266492328</t>
  </si>
  <si>
    <t>以喜果农业有限公司牵头组建仁和区水果销售联合体，通过规范包装统一品牌、统一标识进行特色水果宣传推广；支持组织区内企业、农民合作社等新型经营主体参加国际国内各类会展和主体营销活动</t>
  </si>
  <si>
    <t>该项目主要通过品牌营销推广打造攀西晚熟芒果知名品牌，对攀果共富联合体进行打造，支持农民合作社联合社、农业产业化联合体、家庭农场联合体发展壮大，群众参与用工、实现就业的联农带农联结机制，提供就业岗位及配套服务1500个以上，惠及全区芒果主要产区用工需求，较好解决现代农业用工和农民就近就业双向难题，有效推动“提低”“扩中”，大幅增加农民收入和企业效益，从而全面促进共同富裕</t>
  </si>
  <si>
    <t>脱贫人口及监测对象跨区域务工稳岗就业综合补助</t>
  </si>
  <si>
    <t>5300001280236386</t>
  </si>
  <si>
    <t>就业项目</t>
  </si>
  <si>
    <t>务工补助</t>
  </si>
  <si>
    <t>生产奖补、劳务补助等</t>
  </si>
  <si>
    <t>对年度内跨区域务工的脱贫对象和监测对象县外稳定就业单次连续3个月及以上、6个月以下且联系方式稳定的，补贴500元/人；县外稳定就业单次连续6个月及以上且联系方式稳定的，补贴1000 元/人。</t>
  </si>
  <si>
    <t>促进脱贫对象及监测对象积极外出务工，增加家庭收入。</t>
  </si>
  <si>
    <t>农业产业体系建设</t>
  </si>
  <si>
    <t>5300001280071653</t>
  </si>
  <si>
    <t>产业服务支撑项目</t>
  </si>
  <si>
    <t>科技服务</t>
  </si>
  <si>
    <t>在全区范围内进行产业体系建设前期数据调查、规划编制和规划图制作。</t>
  </si>
  <si>
    <t>及时编制产业体系规划，引领全区产业体系建设。</t>
  </si>
  <si>
    <t>项目管理费</t>
  </si>
  <si>
    <t>5300001239715502</t>
  </si>
  <si>
    <t>用于年度衔接资金项目的设计、审查、评审、招标、监理、验收、公示公告、方案编制、项目档案管理、项目资产后续管理等与巩固脱贫成果和乡村振兴有效衔接工作有关支出。</t>
  </si>
  <si>
    <t>贷款贴息</t>
  </si>
  <si>
    <t>5300001239703783</t>
  </si>
  <si>
    <t>巩固三保障成果</t>
  </si>
  <si>
    <t>综合保障</t>
  </si>
  <si>
    <t>基金</t>
  </si>
  <si>
    <t>对脱贫户和监测户小额贷款进行贷款贴息。</t>
  </si>
  <si>
    <t>对脱贫攻坚期和过渡期内脱贫户、监测对象小额贷款进行贴息。</t>
  </si>
  <si>
    <t>雨露计划补助</t>
  </si>
  <si>
    <t>5300001239721916</t>
  </si>
  <si>
    <t>教育</t>
  </si>
  <si>
    <t>享受“雨露计划”职业教育补助</t>
  </si>
  <si>
    <t>按2024年底国扶系统中有中职、中专、高职、大专在校学生300人。符合的建档立卡贫困学生每年补助3000元，分春、秋两季申报，申报一次1500元。</t>
  </si>
  <si>
    <t>保障2025年国扶系统中有中职、中专、高职、大专在校学生享受“雨露计划”。</t>
  </si>
  <si>
    <t>易地扶贫搬迁贴息</t>
  </si>
  <si>
    <t>5300001239751818</t>
  </si>
  <si>
    <t>对脱贫攻坚期易地扶贫搬迁贷款进行利息补贴</t>
  </si>
  <si>
    <t>按照国家政策对脱贫攻坚期易地扶贫搬迁户的易地扶贫搬迁贷款进行贴息</t>
  </si>
  <si>
    <t>防止返贫保险</t>
  </si>
  <si>
    <t>5300001239755017</t>
  </si>
  <si>
    <t>防贫保险（基金）</t>
  </si>
  <si>
    <t>对全区低收入的脱贫人口和监测对象进行政策保障。</t>
  </si>
  <si>
    <t>保障全区低收入的脱贫人口和监测对象防止返贫</t>
  </si>
  <si>
    <t>产业发展补短项目</t>
  </si>
  <si>
    <t>5300001242065077</t>
  </si>
  <si>
    <t>到户补助</t>
  </si>
  <si>
    <t>对区内脱贫户和监测对象家庭产业发展进行补充和完善</t>
  </si>
  <si>
    <t>促进全区边缘户和监测对象产业发展，促进脱贫户和监测对象增加收入。</t>
  </si>
  <si>
    <t>就业帮扶车间奖补项目</t>
  </si>
  <si>
    <t>5300001239744560</t>
  </si>
  <si>
    <t>就业</t>
  </si>
  <si>
    <t>帮扶车间（特色手工基地）建设</t>
  </si>
  <si>
    <t>全区</t>
  </si>
  <si>
    <t>项目聚焦乡村劳务派遣和保障服务，发挥基层党组织引领作用，统筹区、镇、村三级劳动保障和人力资源，探索现代农业技能工人服务体系试点建设，着力构建“党建+集体+农民”的一站式就业渠道，实行用工企业“点单”、集体经济公司“派单”、农民“接单”模式，做到动态服务、精准匹配，实现人力资源互通共享。保障2000人以上用工需求服务及140人食宿及相应配套服务。转移就业人数达到5000人奖补60万元，转移就业人数达到8000人及以上奖补100万元。</t>
  </si>
  <si>
    <t>2025</t>
  </si>
  <si>
    <t>脱贫人口及监测对象跨省务工交通费用补助</t>
  </si>
  <si>
    <t>5300001239719913</t>
  </si>
  <si>
    <t>交通费补助</t>
  </si>
  <si>
    <t>对跨省务工的脱贫对象和监测对象实施一年一次交通费用补助，每年每人不超过1200元。</t>
  </si>
  <si>
    <t>对脱贫人口及监测对象跨省务工交通费进行补助。</t>
  </si>
  <si>
    <t>区教育和体育局</t>
  </si>
  <si>
    <t>建档立卡贫困家庭本专科学生学费和生活费补助项目</t>
  </si>
  <si>
    <t>5300001239596079</t>
  </si>
  <si>
    <t>其他教育类项目</t>
  </si>
  <si>
    <t>2016年及以后被全国普通高等学校（以教育部当年公布名单为准）录取就读全日制本专科的建档立卡贫困家庭学生，按4000元/生.年的标准给予资助（学费资助2000元，生活补助2000元），连续资助到学业结束。预计2025年按80人估算，区级需配套资金12.48万元。</t>
  </si>
  <si>
    <t>保障80名建档立卡贫困家庭本专科学生接受本专科教育，减轻建档立卡贫困家庭本专科学生家长经济负担</t>
  </si>
  <si>
    <t>教育扶贫救助基金项目</t>
  </si>
  <si>
    <t>5300001239600161</t>
  </si>
  <si>
    <t>为进一步帮助农村贫困家庭缓解子女就学方面的特殊经济困难。学前、小学教育阶段救助上限标准： 1000元 /生.年；初中、高中教育阶段救助上限标准： 1500元 /生.年；
中职、大学教育阶段救助上限标准： 2000元 /生.年。预计2025年按300人估算，区级需配套资金50万元。</t>
  </si>
  <si>
    <t>保障300名建档立卡贫困家庭学生接受教育，减轻建档立卡贫困家庭学生家长经济负担</t>
  </si>
  <si>
    <t>区人社局</t>
  </si>
  <si>
    <t>城乡居民基本养老保障</t>
  </si>
  <si>
    <t>5300001239541602</t>
  </si>
  <si>
    <t>养老保险</t>
  </si>
  <si>
    <t>将全区监测对象、原建档立卡贫困人员纳入城乡居民基本养老保险最低标准（100元/人/年）政府代缴范畴，省级承担50%（原建档立卡贫人员除外）市区两级承担剩余部份35%和65%。</t>
  </si>
  <si>
    <t>将全区监测对象、原建档立卡贫困人员纳入城乡居民基本养老保险。</t>
  </si>
</sst>
</file>

<file path=xl/styles.xml><?xml version="1.0" encoding="utf-8"?>
<styleSheet xmlns="http://schemas.openxmlformats.org/spreadsheetml/2006/main">
  <numFmts count="8">
    <numFmt numFmtId="176" formatCode="0_);[Red]\(0\)"/>
    <numFmt numFmtId="177" formatCode="0.00_ "/>
    <numFmt numFmtId="178" formatCode="0_ "/>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9" formatCode="0.00_);[Red]\(0.00\)"/>
  </numFmts>
  <fonts count="29">
    <font>
      <sz val="11"/>
      <color theme="1"/>
      <name val="等线"/>
      <charset val="134"/>
      <scheme val="minor"/>
    </font>
    <font>
      <sz val="12"/>
      <name val="宋体"/>
      <charset val="134"/>
    </font>
    <font>
      <sz val="11"/>
      <name val="等线"/>
      <charset val="134"/>
      <scheme val="minor"/>
    </font>
    <font>
      <sz val="11"/>
      <color rgb="FFFF0000"/>
      <name val="等线"/>
      <charset val="134"/>
      <scheme val="minor"/>
    </font>
    <font>
      <sz val="12"/>
      <name val="黑体"/>
      <charset val="134"/>
    </font>
    <font>
      <sz val="11"/>
      <name val="宋体"/>
      <charset val="134"/>
    </font>
    <font>
      <sz val="12"/>
      <name val="等线"/>
      <charset val="134"/>
      <scheme val="minor"/>
    </font>
    <font>
      <sz val="26"/>
      <name val="方正小标宋简体"/>
      <charset val="134"/>
    </font>
    <font>
      <b/>
      <sz val="12"/>
      <name val="黑体"/>
      <charset val="134"/>
    </font>
    <font>
      <sz val="12"/>
      <name val="方正小标宋简体"/>
      <charset val="134"/>
    </font>
    <font>
      <sz val="11"/>
      <color theme="0"/>
      <name val="等线"/>
      <charset val="134"/>
      <scheme val="minor"/>
    </font>
    <font>
      <sz val="11"/>
      <color indexed="2"/>
      <name val="等线"/>
      <charset val="134"/>
      <scheme val="minor"/>
    </font>
    <font>
      <b/>
      <sz val="11"/>
      <color theme="1"/>
      <name val="等线"/>
      <charset val="134"/>
      <scheme val="minor"/>
    </font>
    <font>
      <b/>
      <sz val="13"/>
      <color theme="3"/>
      <name val="等线"/>
      <charset val="134"/>
      <scheme val="minor"/>
    </font>
    <font>
      <sz val="11"/>
      <color rgb="FF006100"/>
      <name val="等线"/>
      <charset val="134"/>
      <scheme val="minor"/>
    </font>
    <font>
      <sz val="11"/>
      <color rgb="FF3F3F76"/>
      <name val="等线"/>
      <charset val="134"/>
      <scheme val="minor"/>
    </font>
    <font>
      <i/>
      <sz val="11"/>
      <color rgb="FF7F7F7F"/>
      <name val="等线"/>
      <charset val="134"/>
      <scheme val="minor"/>
    </font>
    <font>
      <b/>
      <sz val="11"/>
      <color theme="3"/>
      <name val="等线"/>
      <charset val="134"/>
      <scheme val="minor"/>
    </font>
    <font>
      <u/>
      <sz val="11"/>
      <color indexed="4"/>
      <name val="等线"/>
      <charset val="134"/>
      <scheme val="minor"/>
    </font>
    <font>
      <sz val="11"/>
      <color rgb="FF9C0006"/>
      <name val="等线"/>
      <charset val="134"/>
      <scheme val="minor"/>
    </font>
    <font>
      <b/>
      <sz val="11"/>
      <color rgb="FF3F3F3F"/>
      <name val="等线"/>
      <charset val="134"/>
      <scheme val="minor"/>
    </font>
    <font>
      <sz val="11"/>
      <color rgb="FFFA7D00"/>
      <name val="等线"/>
      <charset val="134"/>
      <scheme val="minor"/>
    </font>
    <font>
      <b/>
      <sz val="18"/>
      <color theme="3"/>
      <name val="等线"/>
      <charset val="134"/>
      <scheme val="minor"/>
    </font>
    <font>
      <sz val="11"/>
      <color rgb="FF9C6500"/>
      <name val="等线"/>
      <charset val="134"/>
      <scheme val="minor"/>
    </font>
    <font>
      <u/>
      <sz val="11"/>
      <color indexed="20"/>
      <name val="等线"/>
      <charset val="134"/>
      <scheme val="minor"/>
    </font>
    <font>
      <b/>
      <sz val="11"/>
      <color indexed="65"/>
      <name val="等线"/>
      <charset val="134"/>
      <scheme val="minor"/>
    </font>
    <font>
      <b/>
      <sz val="15"/>
      <color theme="3"/>
      <name val="等线"/>
      <charset val="134"/>
      <scheme val="minor"/>
    </font>
    <font>
      <b/>
      <sz val="11"/>
      <color rgb="FFFA7D00"/>
      <name val="等线"/>
      <charset val="134"/>
      <scheme val="minor"/>
    </font>
    <font>
      <sz val="12"/>
      <name val="等线"/>
      <charset val="134"/>
    </font>
  </fonts>
  <fills count="34">
    <fill>
      <patternFill patternType="none"/>
    </fill>
    <fill>
      <patternFill patternType="gray125"/>
    </fill>
    <fill>
      <patternFill patternType="solid">
        <fgColor rgb="FFFFFF00"/>
        <bgColor indexed="64"/>
      </patternFill>
    </fill>
    <fill>
      <patternFill patternType="solid">
        <fgColor theme="4" tint="0.599993896298105"/>
        <bgColor theme="4" tint="0.599993896298105"/>
      </patternFill>
    </fill>
    <fill>
      <patternFill patternType="solid">
        <fgColor theme="5"/>
        <bgColor theme="5"/>
      </patternFill>
    </fill>
    <fill>
      <patternFill patternType="solid">
        <fgColor theme="8"/>
        <bgColor theme="8"/>
      </patternFill>
    </fill>
    <fill>
      <patternFill patternType="solid">
        <fgColor theme="7" tint="0.399975585192419"/>
        <bgColor theme="7" tint="0.399975585192419"/>
      </patternFill>
    </fill>
    <fill>
      <patternFill patternType="solid">
        <fgColor theme="4" tint="0.799981688894314"/>
        <bgColor theme="4" tint="0.799981688894314"/>
      </patternFill>
    </fill>
    <fill>
      <patternFill patternType="solid">
        <fgColor theme="7" tint="0.599993896298105"/>
        <bgColor theme="7" tint="0.599993896298105"/>
      </patternFill>
    </fill>
    <fill>
      <patternFill patternType="solid">
        <fgColor rgb="FFC6EFCE"/>
        <bgColor rgb="FFC6EFCE"/>
      </patternFill>
    </fill>
    <fill>
      <patternFill patternType="solid">
        <fgColor indexed="26"/>
        <bgColor indexed="26"/>
      </patternFill>
    </fill>
    <fill>
      <patternFill patternType="solid">
        <fgColor theme="6" tint="0.399975585192419"/>
        <bgColor theme="6" tint="0.399975585192419"/>
      </patternFill>
    </fill>
    <fill>
      <patternFill patternType="solid">
        <fgColor theme="8" tint="0.599993896298105"/>
        <bgColor theme="8" tint="0.599993896298105"/>
      </patternFill>
    </fill>
    <fill>
      <patternFill patternType="solid">
        <fgColor theme="6" tint="0.599993896298105"/>
        <bgColor theme="6" tint="0.599993896298105"/>
      </patternFill>
    </fill>
    <fill>
      <patternFill patternType="solid">
        <fgColor theme="5" tint="0.399975585192419"/>
        <bgColor theme="5" tint="0.399975585192419"/>
      </patternFill>
    </fill>
    <fill>
      <patternFill patternType="solid">
        <fgColor theme="5" tint="0.599993896298105"/>
        <bgColor theme="5" tint="0.599993896298105"/>
      </patternFill>
    </fill>
    <fill>
      <patternFill patternType="solid">
        <fgColor indexed="47"/>
        <bgColor indexed="47"/>
      </patternFill>
    </fill>
    <fill>
      <patternFill patternType="solid">
        <fgColor theme="6"/>
        <bgColor theme="6"/>
      </patternFill>
    </fill>
    <fill>
      <patternFill patternType="solid">
        <fgColor theme="9" tint="0.399975585192419"/>
        <bgColor theme="9" tint="0.399975585192419"/>
      </patternFill>
    </fill>
    <fill>
      <patternFill patternType="solid">
        <fgColor theme="8" tint="0.399975585192419"/>
        <bgColor theme="8" tint="0.399975585192419"/>
      </patternFill>
    </fill>
    <fill>
      <patternFill patternType="solid">
        <fgColor theme="7" tint="0.799981688894314"/>
        <bgColor theme="7" tint="0.799981688894314"/>
      </patternFill>
    </fill>
    <fill>
      <patternFill patternType="solid">
        <fgColor theme="9" tint="0.799981688894314"/>
        <bgColor theme="9" tint="0.799981688894314"/>
      </patternFill>
    </fill>
    <fill>
      <patternFill patternType="solid">
        <fgColor theme="8" tint="0.799981688894314"/>
        <bgColor theme="8" tint="0.799981688894314"/>
      </patternFill>
    </fill>
    <fill>
      <patternFill patternType="solid">
        <fgColor theme="7"/>
        <bgColor theme="7"/>
      </patternFill>
    </fill>
    <fill>
      <patternFill patternType="solid">
        <fgColor theme="9"/>
        <bgColor theme="9"/>
      </patternFill>
    </fill>
    <fill>
      <patternFill patternType="solid">
        <fgColor theme="9" tint="0.599993896298105"/>
        <bgColor theme="9" tint="0.599993896298105"/>
      </patternFill>
    </fill>
    <fill>
      <patternFill patternType="solid">
        <fgColor theme="6" tint="0.799981688894314"/>
        <bgColor theme="6" tint="0.799981688894314"/>
      </patternFill>
    </fill>
    <fill>
      <patternFill patternType="solid">
        <fgColor rgb="FFFFC7CE"/>
        <bgColor rgb="FFFFC7CE"/>
      </patternFill>
    </fill>
    <fill>
      <patternFill patternType="solid">
        <fgColor theme="4"/>
        <bgColor theme="4"/>
      </patternFill>
    </fill>
    <fill>
      <patternFill patternType="solid">
        <fgColor theme="5" tint="0.799981688894314"/>
        <bgColor theme="5" tint="0.799981688894314"/>
      </patternFill>
    </fill>
    <fill>
      <patternFill patternType="solid">
        <fgColor rgb="FFF2F2F2"/>
        <bgColor rgb="FFF2F2F2"/>
      </patternFill>
    </fill>
    <fill>
      <patternFill patternType="solid">
        <fgColor rgb="FFFFEB9C"/>
        <bgColor rgb="FFFFEB9C"/>
      </patternFill>
    </fill>
    <fill>
      <patternFill patternType="solid">
        <fgColor rgb="FFA5A5A5"/>
        <bgColor rgb="FFA5A5A5"/>
      </patternFill>
    </fill>
    <fill>
      <patternFill patternType="solid">
        <fgColor theme="4" tint="0.399975585192419"/>
        <bgColor theme="4" tint="0.399975585192419"/>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indexed="8"/>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indexed="8"/>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0">
    <xf numFmtId="0" fontId="0" fillId="0" borderId="0">
      <alignment vertical="center"/>
    </xf>
    <xf numFmtId="0" fontId="10" fillId="24" borderId="0" applyNumberFormat="0" applyBorder="0" applyProtection="0">
      <alignment vertical="center"/>
    </xf>
    <xf numFmtId="0" fontId="0" fillId="22" borderId="0" applyNumberFormat="0" applyBorder="0" applyProtection="0">
      <alignment vertical="center"/>
    </xf>
    <xf numFmtId="0" fontId="0" fillId="20" borderId="0" applyNumberFormat="0" applyBorder="0" applyProtection="0">
      <alignment vertical="center"/>
    </xf>
    <xf numFmtId="0" fontId="10" fillId="23" borderId="0" applyNumberFormat="0" applyBorder="0" applyProtection="0">
      <alignment vertical="center"/>
    </xf>
    <xf numFmtId="0" fontId="10" fillId="18" borderId="0" applyNumberFormat="0" applyBorder="0" applyProtection="0">
      <alignment vertical="center"/>
    </xf>
    <xf numFmtId="0" fontId="0" fillId="13" borderId="0" applyNumberFormat="0" applyBorder="0" applyProtection="0">
      <alignment vertical="center"/>
    </xf>
    <xf numFmtId="0" fontId="10" fillId="17" borderId="0" applyNumberFormat="0" applyBorder="0" applyProtection="0">
      <alignment vertical="center"/>
    </xf>
    <xf numFmtId="0" fontId="10" fillId="14" borderId="0" applyNumberFormat="0" applyBorder="0" applyProtection="0">
      <alignment vertical="center"/>
    </xf>
    <xf numFmtId="0" fontId="5" fillId="0" borderId="0">
      <alignment vertical="center"/>
    </xf>
    <xf numFmtId="0" fontId="10" fillId="19" borderId="0" applyNumberFormat="0" applyBorder="0" applyProtection="0">
      <alignment vertical="center"/>
    </xf>
    <xf numFmtId="0" fontId="0" fillId="15" borderId="0" applyNumberFormat="0" applyBorder="0" applyProtection="0">
      <alignment vertical="center"/>
    </xf>
    <xf numFmtId="0" fontId="0" fillId="12" borderId="0" applyNumberFormat="0" applyBorder="0" applyProtection="0">
      <alignment vertical="center"/>
    </xf>
    <xf numFmtId="0" fontId="0" fillId="29" borderId="0" applyNumberFormat="0" applyBorder="0" applyProtection="0">
      <alignment vertical="center"/>
    </xf>
    <xf numFmtId="0" fontId="22" fillId="0" borderId="0" applyNumberFormat="0" applyFill="0" applyBorder="0" applyProtection="0">
      <alignment vertical="center"/>
    </xf>
    <xf numFmtId="0" fontId="24" fillId="0" borderId="0" applyNumberFormat="0" applyFill="0" applyBorder="0" applyProtection="0">
      <alignment vertical="center"/>
    </xf>
    <xf numFmtId="0" fontId="25" fillId="32" borderId="17" applyNumberFormat="0" applyProtection="0">
      <alignment vertical="center"/>
    </xf>
    <xf numFmtId="0" fontId="26" fillId="0" borderId="12" applyNumberFormat="0" applyFill="0" applyProtection="0">
      <alignment vertical="center"/>
    </xf>
    <xf numFmtId="0" fontId="15" fillId="16" borderId="14" applyNumberFormat="0" applyProtection="0">
      <alignment vertical="center"/>
    </xf>
    <xf numFmtId="0" fontId="18" fillId="0" borderId="0" applyNumberFormat="0" applyFill="0" applyBorder="0" applyProtection="0">
      <alignment vertical="center"/>
    </xf>
    <xf numFmtId="0" fontId="20" fillId="30" borderId="15" applyNumberFormat="0" applyProtection="0">
      <alignment vertical="center"/>
    </xf>
    <xf numFmtId="0" fontId="0" fillId="25" borderId="0" applyNumberFormat="0" applyBorder="0" applyProtection="0">
      <alignment vertical="center"/>
    </xf>
    <xf numFmtId="0" fontId="0" fillId="26" borderId="0" applyNumberFormat="0" applyBorder="0" applyProtection="0">
      <alignment vertical="center"/>
    </xf>
    <xf numFmtId="42" fontId="0" fillId="0" borderId="0" applyFont="0" applyFill="0" applyBorder="0" applyProtection="0">
      <alignment vertical="center"/>
    </xf>
    <xf numFmtId="0" fontId="17" fillId="0" borderId="18" applyNumberFormat="0" applyFill="0" applyProtection="0">
      <alignment vertical="center"/>
    </xf>
    <xf numFmtId="0" fontId="16" fillId="0" borderId="0" applyNumberFormat="0" applyFill="0" applyBorder="0" applyProtection="0">
      <alignment vertical="center"/>
    </xf>
    <xf numFmtId="0" fontId="27" fillId="30" borderId="14" applyNumberFormat="0" applyProtection="0">
      <alignment vertical="center"/>
    </xf>
    <xf numFmtId="0" fontId="10" fillId="33" borderId="0" applyNumberFormat="0" applyBorder="0" applyProtection="0">
      <alignment vertical="center"/>
    </xf>
    <xf numFmtId="41" fontId="0" fillId="0" borderId="0" applyFont="0" applyFill="0" applyBorder="0" applyProtection="0">
      <alignment vertical="center"/>
    </xf>
    <xf numFmtId="0" fontId="10" fillId="11" borderId="0" applyNumberFormat="0" applyBorder="0" applyProtection="0">
      <alignment vertical="center"/>
    </xf>
    <xf numFmtId="0" fontId="0" fillId="10" borderId="13" applyNumberFormat="0" applyFont="0" applyProtection="0">
      <alignment vertical="center"/>
    </xf>
    <xf numFmtId="0" fontId="14" fillId="9" borderId="0" applyNumberFormat="0" applyBorder="0" applyProtection="0">
      <alignment vertical="center"/>
    </xf>
    <xf numFmtId="44" fontId="0" fillId="0" borderId="0" applyFont="0" applyFill="0" applyBorder="0" applyProtection="0">
      <alignment vertical="center"/>
    </xf>
    <xf numFmtId="43" fontId="0" fillId="0" borderId="0" applyFont="0" applyFill="0" applyBorder="0" applyProtection="0">
      <alignment vertical="center"/>
    </xf>
    <xf numFmtId="0" fontId="13" fillId="0" borderId="12" applyNumberFormat="0" applyFill="0" applyProtection="0">
      <alignment vertical="center"/>
    </xf>
    <xf numFmtId="0" fontId="17" fillId="0" borderId="0" applyNumberFormat="0" applyFill="0" applyBorder="0" applyProtection="0">
      <alignment vertical="center"/>
    </xf>
    <xf numFmtId="9" fontId="0" fillId="0" borderId="0" applyFont="0" applyFill="0" applyBorder="0" applyProtection="0">
      <alignment vertical="center"/>
    </xf>
    <xf numFmtId="0" fontId="21" fillId="0" borderId="16" applyNumberFormat="0" applyFill="0" applyProtection="0">
      <alignment vertical="center"/>
    </xf>
    <xf numFmtId="0" fontId="0" fillId="8" borderId="0" applyNumberFormat="0" applyBorder="0" applyProtection="0">
      <alignment vertical="center"/>
    </xf>
    <xf numFmtId="0" fontId="0" fillId="7" borderId="0" applyNumberFormat="0" applyBorder="0" applyProtection="0">
      <alignment vertical="center"/>
    </xf>
    <xf numFmtId="0" fontId="10" fillId="5" borderId="0" applyNumberFormat="0" applyBorder="0" applyProtection="0">
      <alignment vertical="center"/>
    </xf>
    <xf numFmtId="0" fontId="12" fillId="0" borderId="11" applyNumberFormat="0" applyFill="0" applyProtection="0">
      <alignment vertical="center"/>
    </xf>
    <xf numFmtId="0" fontId="10" fillId="4" borderId="0" applyNumberFormat="0" applyBorder="0" applyProtection="0">
      <alignment vertical="center"/>
    </xf>
    <xf numFmtId="0" fontId="19" fillId="27" borderId="0" applyNumberFormat="0" applyBorder="0" applyProtection="0">
      <alignment vertical="center"/>
    </xf>
    <xf numFmtId="0" fontId="0" fillId="21" borderId="0" applyNumberFormat="0" applyBorder="0" applyProtection="0">
      <alignment vertical="center"/>
    </xf>
    <xf numFmtId="0" fontId="11" fillId="0" borderId="0" applyNumberFormat="0" applyFill="0" applyBorder="0" applyProtection="0">
      <alignment vertical="center"/>
    </xf>
    <xf numFmtId="0" fontId="23" fillId="31" borderId="0" applyNumberFormat="0" applyBorder="0" applyProtection="0">
      <alignment vertical="center"/>
    </xf>
    <xf numFmtId="0" fontId="10" fillId="28" borderId="0" applyNumberFormat="0" applyBorder="0" applyProtection="0">
      <alignment vertical="center"/>
    </xf>
    <xf numFmtId="0" fontId="10" fillId="6" borderId="0" applyNumberFormat="0" applyBorder="0" applyProtection="0">
      <alignment vertical="center"/>
    </xf>
    <xf numFmtId="0" fontId="0" fillId="3" borderId="0" applyNumberFormat="0" applyBorder="0" applyProtection="0">
      <alignment vertical="center"/>
    </xf>
  </cellStyleXfs>
  <cellXfs count="80">
    <xf numFmtId="0" fontId="0" fillId="0" borderId="0" xfId="0" applyAlignment="1">
      <alignment vertical="center"/>
    </xf>
    <xf numFmtId="0" fontId="1" fillId="0" borderId="0" xfId="0" applyFont="1" applyAlignment="1">
      <alignment vertical="center" wrapText="1"/>
    </xf>
    <xf numFmtId="0" fontId="2" fillId="0" borderId="0" xfId="0" applyFont="1" applyAlignment="1">
      <alignment vertical="center"/>
    </xf>
    <xf numFmtId="0" fontId="2" fillId="2" borderId="0" xfId="0" applyFont="1" applyFill="1" applyAlignment="1">
      <alignment vertical="center"/>
    </xf>
    <xf numFmtId="0" fontId="1" fillId="2" borderId="0" xfId="0" applyFont="1" applyFill="1" applyAlignment="1">
      <alignment vertical="center" wrapText="1"/>
    </xf>
    <xf numFmtId="0" fontId="2" fillId="0"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horizontal="center" vertical="center" wrapText="1"/>
    </xf>
    <xf numFmtId="0" fontId="1" fillId="2" borderId="0" xfId="0" applyFont="1" applyFill="1" applyAlignment="1">
      <alignment horizontal="center" vertical="center"/>
    </xf>
    <xf numFmtId="0" fontId="5"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left" vertical="center"/>
    </xf>
    <xf numFmtId="0" fontId="6" fillId="0" borderId="0" xfId="0" applyFont="1" applyAlignment="1">
      <alignment vertical="center"/>
    </xf>
    <xf numFmtId="0" fontId="0" fillId="0" borderId="0" xfId="0" applyAlignment="1">
      <alignment horizontal="center" vertical="center"/>
    </xf>
    <xf numFmtId="0" fontId="0" fillId="0" borderId="0" xfId="0" applyFill="1" applyAlignment="1">
      <alignment vertical="center"/>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0" fontId="4" fillId="0" borderId="0" xfId="0" applyFont="1" applyFill="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0" xfId="0" applyFont="1" applyFill="1" applyAlignment="1">
      <alignment vertical="center"/>
    </xf>
    <xf numFmtId="178" fontId="4" fillId="0" borderId="1" xfId="0" applyNumberFormat="1" applyFont="1" applyFill="1" applyBorder="1" applyAlignment="1">
      <alignment horizontal="left" vertical="center" wrapText="1"/>
    </xf>
    <xf numFmtId="0" fontId="4" fillId="0" borderId="1" xfId="0" applyFont="1" applyFill="1" applyBorder="1">
      <alignment vertical="center"/>
    </xf>
    <xf numFmtId="0" fontId="4" fillId="0" borderId="0" xfId="0" applyFont="1" applyFill="1">
      <alignment vertical="center"/>
    </xf>
    <xf numFmtId="0" fontId="7" fillId="0" borderId="0" xfId="0" applyFont="1" applyFill="1" applyAlignment="1">
      <alignment horizontal="left" vertical="center" wrapText="1"/>
    </xf>
    <xf numFmtId="0" fontId="8" fillId="0" borderId="3"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6" xfId="0" applyFont="1" applyFill="1" applyBorder="1" applyAlignment="1">
      <alignment horizontal="center" vertical="center" wrapText="1"/>
    </xf>
    <xf numFmtId="178" fontId="4" fillId="0" borderId="1" xfId="0" applyNumberFormat="1" applyFont="1" applyFill="1" applyBorder="1" applyAlignment="1">
      <alignment horizontal="justify" vertical="center" wrapText="1"/>
    </xf>
    <xf numFmtId="0" fontId="4" fillId="0" borderId="1" xfId="0" applyFont="1" applyFill="1" applyBorder="1" applyAlignment="1">
      <alignment horizontal="justify" vertical="center" wrapText="1"/>
    </xf>
    <xf numFmtId="179" fontId="4" fillId="0" borderId="1"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9" fillId="0" borderId="0" xfId="0" applyFont="1" applyFill="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179" fontId="8"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9" fontId="4" fillId="0" borderId="1" xfId="0" applyNumberFormat="1" applyFont="1" applyFill="1" applyBorder="1" applyAlignment="1">
      <alignment vertical="center" wrapText="1"/>
    </xf>
    <xf numFmtId="176" fontId="4" fillId="0" borderId="1" xfId="0" applyNumberFormat="1" applyFont="1" applyFill="1" applyBorder="1" applyAlignment="1">
      <alignment horizontal="center" vertical="center" wrapText="1"/>
    </xf>
    <xf numFmtId="178" fontId="4" fillId="0" borderId="7"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Border="1" applyAlignment="1">
      <alignment vertical="center" wrapText="1"/>
    </xf>
    <xf numFmtId="0" fontId="4" fillId="0" borderId="7" xfId="0" applyFont="1" applyFill="1" applyBorder="1" applyAlignment="1">
      <alignment vertical="center" wrapText="1"/>
    </xf>
    <xf numFmtId="0" fontId="4" fillId="0" borderId="1" xfId="0" applyFont="1" applyFill="1" applyBorder="1" applyAlignment="1">
      <alignment vertical="center"/>
    </xf>
    <xf numFmtId="178" fontId="4" fillId="0" borderId="1" xfId="9" applyNumberFormat="1" applyFont="1" applyFill="1" applyBorder="1" applyAlignment="1">
      <alignment horizontal="center" vertical="center" wrapText="1"/>
    </xf>
    <xf numFmtId="0" fontId="4" fillId="0" borderId="0" xfId="0" applyFont="1" applyFill="1" applyAlignment="1">
      <alignment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178" fontId="4"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7" xfId="0" applyFont="1" applyFill="1" applyBorder="1" applyAlignment="1">
      <alignment horizontal="center" vertical="center"/>
    </xf>
    <xf numFmtId="0" fontId="4" fillId="0" borderId="1" xfId="0" applyFont="1" applyFill="1" applyBorder="1" applyAlignment="1">
      <alignment horizontal="left" vertical="center"/>
    </xf>
    <xf numFmtId="0" fontId="2" fillId="0" borderId="0" xfId="0" applyFont="1" applyAlignment="1">
      <alignment horizontal="left" vertical="center"/>
    </xf>
    <xf numFmtId="177" fontId="4" fillId="0" borderId="7" xfId="0" applyNumberFormat="1" applyFont="1" applyFill="1" applyBorder="1" applyAlignment="1">
      <alignment horizontal="center" vertical="center" wrapText="1"/>
    </xf>
    <xf numFmtId="179" fontId="4" fillId="0" borderId="1" xfId="9" applyNumberFormat="1" applyFont="1" applyFill="1" applyBorder="1" applyAlignment="1">
      <alignment horizontal="center" vertical="center" wrapText="1"/>
    </xf>
    <xf numFmtId="179" fontId="4" fillId="0" borderId="8" xfId="0" applyNumberFormat="1" applyFont="1" applyFill="1" applyBorder="1" applyAlignment="1">
      <alignment horizontal="center" vertical="center" wrapText="1"/>
    </xf>
    <xf numFmtId="177" fontId="4" fillId="0" borderId="8"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179" fontId="8" fillId="0" borderId="7" xfId="0" applyNumberFormat="1" applyFont="1" applyFill="1" applyBorder="1" applyAlignment="1">
      <alignment horizontal="center" vertical="center" wrapText="1"/>
    </xf>
    <xf numFmtId="0" fontId="4" fillId="0" borderId="8" xfId="0" applyFont="1" applyFill="1" applyBorder="1" applyAlignment="1">
      <alignment horizontal="center" vertical="center"/>
    </xf>
    <xf numFmtId="179" fontId="8" fillId="0" borderId="8" xfId="0" applyNumberFormat="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Fill="1" applyAlignment="1">
      <alignment vertical="center"/>
    </xf>
    <xf numFmtId="0" fontId="4" fillId="0" borderId="8" xfId="0" applyFont="1" applyFill="1" applyBorder="1" applyAlignment="1">
      <alignment vertical="center" wrapText="1"/>
    </xf>
    <xf numFmtId="0" fontId="4"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5" fillId="0" borderId="0" xfId="0" applyFont="1" applyFill="1" applyAlignment="1">
      <alignment horizontal="center" vertical="center" wrapText="1"/>
    </xf>
    <xf numFmtId="0" fontId="4" fillId="0" borderId="1" xfId="0" applyFont="1" applyFill="1" applyBorder="1" applyAlignment="1" quotePrefix="1">
      <alignment horizontal="center" vertical="center" wrapText="1"/>
    </xf>
    <xf numFmtId="0" fontId="4" fillId="0" borderId="1" xfId="0" applyFont="1" applyFill="1" applyBorder="1" applyAlignment="1" quotePrefix="1">
      <alignment horizontal="left" vertical="center" wrapText="1"/>
    </xf>
    <xf numFmtId="0" fontId="4" fillId="0" borderId="0" xfId="0" applyFont="1" applyFill="1" applyAlignment="1" quotePrefix="1">
      <alignment vertical="center"/>
    </xf>
    <xf numFmtId="0" fontId="4" fillId="0" borderId="8" xfId="0" applyFont="1" applyFill="1" applyBorder="1" applyAlignment="1" quotePrefix="1">
      <alignment horizontal="center"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left/>
        <right/>
        <top style="double">
          <color theme="4"/>
        </top>
        <bottom/>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left/>
        <right/>
        <top/>
        <bottom style="thin">
          <color theme="4" tint="0.399975585192419"/>
        </bottom>
      </border>
    </dxf>
    <dxf>
      <font>
        <b val="1"/>
      </font>
      <fill>
        <patternFill patternType="solid">
          <fgColor theme="4" tint="0.799981688894314"/>
          <bgColor theme="4" tint="0.799981688894314"/>
        </patternFill>
      </fill>
      <border>
        <left/>
        <right/>
        <top/>
        <bottom style="thin">
          <color theme="4" tint="0.399975585192419"/>
        </bottom>
      </border>
    </dxf>
    <dxf>
      <font>
        <color theme="1"/>
      </font>
    </dxf>
    <dxf>
      <font>
        <color theme="1"/>
      </font>
      <border>
        <left/>
        <right/>
        <top/>
        <bottom style="thin">
          <color theme="4" tint="0.399975585192419"/>
        </bottom>
      </border>
    </dxf>
    <dxf>
      <font>
        <b val="1"/>
        <color theme="1"/>
      </font>
    </dxf>
    <dxf>
      <font>
        <b val="1"/>
        <color theme="1"/>
      </font>
      <border>
        <left/>
        <right/>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left/>
        <right/>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left/>
        <right/>
        <top/>
        <bottom style="thin">
          <color theme="4" tint="0.399975585192419"/>
        </bottom>
      </border>
    </dxf>
  </dxfs>
  <tableStyles count="2" defaultTableStyle="TableStyleMedium2" defaultPivotStyle="PivotStyleLight16">
    <tableStyle name="TableStylePreset3_Accent1 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A-5CC6-11CF-8D67-00AA00BDCE1D}" r:id="rId1" ax:persistence="persistStreamInit"/>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3</xdr:row>
          <xdr:rowOff>0</xdr:rowOff>
        </xdr:from>
        <xdr:to>
          <xdr:col>5</xdr:col>
          <xdr:colOff>914400</xdr:colOff>
          <xdr:row>3</xdr:row>
          <xdr:rowOff>228600</xdr:rowOff>
        </xdr:to>
        <xdr:sp>
          <xdr:nvSpPr>
            <xdr:cNvPr id="1025" name="HTMLText1" hidden="1">
              <a:extLst>
                <a:ext uri="{63B3BB69-23CF-44E3-9099-C40C66FF867C}">
                  <a14:compatExt spid="_x0000_s1025"/>
                </a:ext>
              </a:extLst>
            </xdr:cNvPr>
            <xdr:cNvSpPr/>
          </xdr:nvSpPr>
          <xdr:spPr>
            <a:xfrm>
              <a:off x="4697095" y="1898650"/>
              <a:ext cx="914400" cy="228600"/>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等线 Light"/>
        <a:ea typeface="等线 Light"/>
        <a:cs typeface="Arial"/>
      </a:majorFont>
      <a:minorFont>
        <a:latin typeface="等线"/>
        <a:ea typeface="等线"/>
        <a:cs typeface="Arial"/>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Z155"/>
  <sheetViews>
    <sheetView tabSelected="1" zoomScale="70" zoomScaleNormal="70" topLeftCell="F1" workbookViewId="0">
      <pane ySplit="3" topLeftCell="A39" activePane="bottomLeft" state="frozen"/>
      <selection/>
      <selection pane="bottomLeft" activeCell="K42" sqref="K42"/>
    </sheetView>
  </sheetViews>
  <sheetFormatPr defaultColWidth="9" defaultRowHeight="14.25"/>
  <cols>
    <col min="1" max="1" width="6.7" customWidth="1"/>
    <col min="2" max="2" width="18.125" customWidth="1"/>
    <col min="3" max="3" width="13" customWidth="1"/>
    <col min="4" max="4" width="10.1416666666667" customWidth="1"/>
    <col min="5" max="5" width="13.675" customWidth="1"/>
    <col min="6" max="6" width="13.3833333333333" customWidth="1"/>
    <col min="7" max="7" width="14.1166666666667" customWidth="1"/>
    <col min="8" max="8" width="14.7" customWidth="1"/>
    <col min="9" max="9" width="20.2916666666667" customWidth="1"/>
    <col min="10" max="10" width="45.625" style="11" customWidth="1"/>
    <col min="11" max="11" width="34.8416666666667" style="11" customWidth="1"/>
    <col min="12" max="12" width="15.1" customWidth="1"/>
    <col min="13" max="13" width="18.6" customWidth="1"/>
    <col min="14" max="14" width="22" customWidth="1"/>
    <col min="15" max="15" width="19.25" style="12" customWidth="1"/>
    <col min="16" max="16" width="11.9" customWidth="1"/>
    <col min="17" max="17" width="27.875" customWidth="1"/>
    <col min="18" max="18" width="19.7" customWidth="1"/>
    <col min="19" max="19" width="34.125" customWidth="1"/>
    <col min="20" max="20" width="19.7" style="13" customWidth="1"/>
    <col min="21" max="21" width="15.7333333333333" customWidth="1"/>
    <col min="22" max="104" width="9" style="14"/>
    <col min="255" max="255" width="6.7" customWidth="1"/>
    <col min="256" max="256" width="18.125" customWidth="1"/>
    <col min="257" max="257" width="13" customWidth="1"/>
    <col min="258" max="258" width="10.1416666666667" customWidth="1"/>
    <col min="259" max="259" width="13.675" customWidth="1"/>
    <col min="260" max="260" width="13.3833333333333" customWidth="1"/>
    <col min="261" max="261" width="14.1166666666667" customWidth="1"/>
    <col min="262" max="262" width="14.7" customWidth="1"/>
    <col min="263" max="263" width="20.2916666666667" customWidth="1"/>
    <col min="264" max="264" width="45.625" customWidth="1"/>
    <col min="265" max="265" width="34.8416666666667" customWidth="1"/>
    <col min="266" max="266" width="15.1" customWidth="1"/>
    <col min="267" max="267" width="18.6" customWidth="1"/>
    <col min="268" max="268" width="22" customWidth="1"/>
    <col min="269" max="270" width="11.9" customWidth="1"/>
    <col min="271" max="274" width="19.7" customWidth="1"/>
    <col min="275" max="275" width="15.7333333333333" customWidth="1"/>
    <col min="276" max="276" width="11" customWidth="1"/>
    <col min="511" max="511" width="6.7" customWidth="1"/>
    <col min="512" max="512" width="18.125" customWidth="1"/>
    <col min="513" max="513" width="13" customWidth="1"/>
    <col min="514" max="514" width="10.1416666666667" customWidth="1"/>
    <col min="515" max="515" width="13.675" customWidth="1"/>
    <col min="516" max="516" width="13.3833333333333" customWidth="1"/>
    <col min="517" max="517" width="14.1166666666667" customWidth="1"/>
    <col min="518" max="518" width="14.7" customWidth="1"/>
    <col min="519" max="519" width="20.2916666666667" customWidth="1"/>
    <col min="520" max="520" width="45.625" customWidth="1"/>
    <col min="521" max="521" width="34.8416666666667" customWidth="1"/>
    <col min="522" max="522" width="15.1" customWidth="1"/>
    <col min="523" max="523" width="18.6" customWidth="1"/>
    <col min="524" max="524" width="22" customWidth="1"/>
    <col min="525" max="526" width="11.9" customWidth="1"/>
    <col min="527" max="530" width="19.7" customWidth="1"/>
    <col min="531" max="531" width="15.7333333333333" customWidth="1"/>
    <col min="532" max="532" width="11" customWidth="1"/>
    <col min="767" max="767" width="6.7" customWidth="1"/>
    <col min="768" max="768" width="18.125" customWidth="1"/>
    <col min="769" max="769" width="13" customWidth="1"/>
    <col min="770" max="770" width="10.1416666666667" customWidth="1"/>
    <col min="771" max="771" width="13.675" customWidth="1"/>
    <col min="772" max="772" width="13.3833333333333" customWidth="1"/>
    <col min="773" max="773" width="14.1166666666667" customWidth="1"/>
    <col min="774" max="774" width="14.7" customWidth="1"/>
    <col min="775" max="775" width="20.2916666666667" customWidth="1"/>
    <col min="776" max="776" width="45.625" customWidth="1"/>
    <col min="777" max="777" width="34.8416666666667" customWidth="1"/>
    <col min="778" max="778" width="15.1" customWidth="1"/>
    <col min="779" max="779" width="18.6" customWidth="1"/>
    <col min="780" max="780" width="22" customWidth="1"/>
    <col min="781" max="782" width="11.9" customWidth="1"/>
    <col min="783" max="786" width="19.7" customWidth="1"/>
    <col min="787" max="787" width="15.7333333333333" customWidth="1"/>
    <col min="788" max="788" width="11" customWidth="1"/>
    <col min="1023" max="1023" width="6.7" customWidth="1"/>
    <col min="1024" max="1024" width="18.125" customWidth="1"/>
    <col min="1025" max="1025" width="13" customWidth="1"/>
    <col min="1026" max="1026" width="10.1416666666667" customWidth="1"/>
    <col min="1027" max="1027" width="13.675" customWidth="1"/>
    <col min="1028" max="1028" width="13.3833333333333" customWidth="1"/>
    <col min="1029" max="1029" width="14.1166666666667" customWidth="1"/>
    <col min="1030" max="1030" width="14.7" customWidth="1"/>
    <col min="1031" max="1031" width="20.2916666666667" customWidth="1"/>
    <col min="1032" max="1032" width="45.625" customWidth="1"/>
    <col min="1033" max="1033" width="34.8416666666667" customWidth="1"/>
    <col min="1034" max="1034" width="15.1" customWidth="1"/>
    <col min="1035" max="1035" width="18.6" customWidth="1"/>
    <col min="1036" max="1036" width="22" customWidth="1"/>
    <col min="1037" max="1038" width="11.9" customWidth="1"/>
    <col min="1039" max="1042" width="19.7" customWidth="1"/>
    <col min="1043" max="1043" width="15.7333333333333" customWidth="1"/>
    <col min="1044" max="1044" width="11" customWidth="1"/>
    <col min="1279" max="1279" width="6.7" customWidth="1"/>
    <col min="1280" max="1280" width="18.125" customWidth="1"/>
    <col min="1281" max="1281" width="13" customWidth="1"/>
    <col min="1282" max="1282" width="10.1416666666667" customWidth="1"/>
    <col min="1283" max="1283" width="13.675" customWidth="1"/>
    <col min="1284" max="1284" width="13.3833333333333" customWidth="1"/>
    <col min="1285" max="1285" width="14.1166666666667" customWidth="1"/>
    <col min="1286" max="1286" width="14.7" customWidth="1"/>
    <col min="1287" max="1287" width="20.2916666666667" customWidth="1"/>
    <col min="1288" max="1288" width="45.625" customWidth="1"/>
    <col min="1289" max="1289" width="34.8416666666667" customWidth="1"/>
    <col min="1290" max="1290" width="15.1" customWidth="1"/>
    <col min="1291" max="1291" width="18.6" customWidth="1"/>
    <col min="1292" max="1292" width="22" customWidth="1"/>
    <col min="1293" max="1294" width="11.9" customWidth="1"/>
    <col min="1295" max="1298" width="19.7" customWidth="1"/>
    <col min="1299" max="1299" width="15.7333333333333" customWidth="1"/>
    <col min="1300" max="1300" width="11" customWidth="1"/>
    <col min="1535" max="1535" width="6.7" customWidth="1"/>
    <col min="1536" max="1536" width="18.125" customWidth="1"/>
    <col min="1537" max="1537" width="13" customWidth="1"/>
    <col min="1538" max="1538" width="10.1416666666667" customWidth="1"/>
    <col min="1539" max="1539" width="13.675" customWidth="1"/>
    <col min="1540" max="1540" width="13.3833333333333" customWidth="1"/>
    <col min="1541" max="1541" width="14.1166666666667" customWidth="1"/>
    <col min="1542" max="1542" width="14.7" customWidth="1"/>
    <col min="1543" max="1543" width="20.2916666666667" customWidth="1"/>
    <col min="1544" max="1544" width="45.625" customWidth="1"/>
    <col min="1545" max="1545" width="34.8416666666667" customWidth="1"/>
    <col min="1546" max="1546" width="15.1" customWidth="1"/>
    <col min="1547" max="1547" width="18.6" customWidth="1"/>
    <col min="1548" max="1548" width="22" customWidth="1"/>
    <col min="1549" max="1550" width="11.9" customWidth="1"/>
    <col min="1551" max="1554" width="19.7" customWidth="1"/>
    <col min="1555" max="1555" width="15.7333333333333" customWidth="1"/>
    <col min="1556" max="1556" width="11" customWidth="1"/>
    <col min="1791" max="1791" width="6.7" customWidth="1"/>
    <col min="1792" max="1792" width="18.125" customWidth="1"/>
    <col min="1793" max="1793" width="13" customWidth="1"/>
    <col min="1794" max="1794" width="10.1416666666667" customWidth="1"/>
    <col min="1795" max="1795" width="13.675" customWidth="1"/>
    <col min="1796" max="1796" width="13.3833333333333" customWidth="1"/>
    <col min="1797" max="1797" width="14.1166666666667" customWidth="1"/>
    <col min="1798" max="1798" width="14.7" customWidth="1"/>
    <col min="1799" max="1799" width="20.2916666666667" customWidth="1"/>
    <col min="1800" max="1800" width="45.625" customWidth="1"/>
    <col min="1801" max="1801" width="34.8416666666667" customWidth="1"/>
    <col min="1802" max="1802" width="15.1" customWidth="1"/>
    <col min="1803" max="1803" width="18.6" customWidth="1"/>
    <col min="1804" max="1804" width="22" customWidth="1"/>
    <col min="1805" max="1806" width="11.9" customWidth="1"/>
    <col min="1807" max="1810" width="19.7" customWidth="1"/>
    <col min="1811" max="1811" width="15.7333333333333" customWidth="1"/>
    <col min="1812" max="1812" width="11" customWidth="1"/>
    <col min="2047" max="2047" width="6.7" customWidth="1"/>
    <col min="2048" max="2048" width="18.125" customWidth="1"/>
    <col min="2049" max="2049" width="13" customWidth="1"/>
    <col min="2050" max="2050" width="10.1416666666667" customWidth="1"/>
    <col min="2051" max="2051" width="13.675" customWidth="1"/>
    <col min="2052" max="2052" width="13.3833333333333" customWidth="1"/>
    <col min="2053" max="2053" width="14.1166666666667" customWidth="1"/>
    <col min="2054" max="2054" width="14.7" customWidth="1"/>
    <col min="2055" max="2055" width="20.2916666666667" customWidth="1"/>
    <col min="2056" max="2056" width="45.625" customWidth="1"/>
    <col min="2057" max="2057" width="34.8416666666667" customWidth="1"/>
    <col min="2058" max="2058" width="15.1" customWidth="1"/>
    <col min="2059" max="2059" width="18.6" customWidth="1"/>
    <col min="2060" max="2060" width="22" customWidth="1"/>
    <col min="2061" max="2062" width="11.9" customWidth="1"/>
    <col min="2063" max="2066" width="19.7" customWidth="1"/>
    <col min="2067" max="2067" width="15.7333333333333" customWidth="1"/>
    <col min="2068" max="2068" width="11" customWidth="1"/>
    <col min="2303" max="2303" width="6.7" customWidth="1"/>
    <col min="2304" max="2304" width="18.125" customWidth="1"/>
    <col min="2305" max="2305" width="13" customWidth="1"/>
    <col min="2306" max="2306" width="10.1416666666667" customWidth="1"/>
    <col min="2307" max="2307" width="13.675" customWidth="1"/>
    <col min="2308" max="2308" width="13.3833333333333" customWidth="1"/>
    <col min="2309" max="2309" width="14.1166666666667" customWidth="1"/>
    <col min="2310" max="2310" width="14.7" customWidth="1"/>
    <col min="2311" max="2311" width="20.2916666666667" customWidth="1"/>
    <col min="2312" max="2312" width="45.625" customWidth="1"/>
    <col min="2313" max="2313" width="34.8416666666667" customWidth="1"/>
    <col min="2314" max="2314" width="15.1" customWidth="1"/>
    <col min="2315" max="2315" width="18.6" customWidth="1"/>
    <col min="2316" max="2316" width="22" customWidth="1"/>
    <col min="2317" max="2318" width="11.9" customWidth="1"/>
    <col min="2319" max="2322" width="19.7" customWidth="1"/>
    <col min="2323" max="2323" width="15.7333333333333" customWidth="1"/>
    <col min="2324" max="2324" width="11" customWidth="1"/>
    <col min="2559" max="2559" width="6.7" customWidth="1"/>
    <col min="2560" max="2560" width="18.125" customWidth="1"/>
    <col min="2561" max="2561" width="13" customWidth="1"/>
    <col min="2562" max="2562" width="10.1416666666667" customWidth="1"/>
    <col min="2563" max="2563" width="13.675" customWidth="1"/>
    <col min="2564" max="2564" width="13.3833333333333" customWidth="1"/>
    <col min="2565" max="2565" width="14.1166666666667" customWidth="1"/>
    <col min="2566" max="2566" width="14.7" customWidth="1"/>
    <col min="2567" max="2567" width="20.2916666666667" customWidth="1"/>
    <col min="2568" max="2568" width="45.625" customWidth="1"/>
    <col min="2569" max="2569" width="34.8416666666667" customWidth="1"/>
    <col min="2570" max="2570" width="15.1" customWidth="1"/>
    <col min="2571" max="2571" width="18.6" customWidth="1"/>
    <col min="2572" max="2572" width="22" customWidth="1"/>
    <col min="2573" max="2574" width="11.9" customWidth="1"/>
    <col min="2575" max="2578" width="19.7" customWidth="1"/>
    <col min="2579" max="2579" width="15.7333333333333" customWidth="1"/>
    <col min="2580" max="2580" width="11" customWidth="1"/>
    <col min="2815" max="2815" width="6.7" customWidth="1"/>
    <col min="2816" max="2816" width="18.125" customWidth="1"/>
    <col min="2817" max="2817" width="13" customWidth="1"/>
    <col min="2818" max="2818" width="10.1416666666667" customWidth="1"/>
    <col min="2819" max="2819" width="13.675" customWidth="1"/>
    <col min="2820" max="2820" width="13.3833333333333" customWidth="1"/>
    <col min="2821" max="2821" width="14.1166666666667" customWidth="1"/>
    <col min="2822" max="2822" width="14.7" customWidth="1"/>
    <col min="2823" max="2823" width="20.2916666666667" customWidth="1"/>
    <col min="2824" max="2824" width="45.625" customWidth="1"/>
    <col min="2825" max="2825" width="34.8416666666667" customWidth="1"/>
    <col min="2826" max="2826" width="15.1" customWidth="1"/>
    <col min="2827" max="2827" width="18.6" customWidth="1"/>
    <col min="2828" max="2828" width="22" customWidth="1"/>
    <col min="2829" max="2830" width="11.9" customWidth="1"/>
    <col min="2831" max="2834" width="19.7" customWidth="1"/>
    <col min="2835" max="2835" width="15.7333333333333" customWidth="1"/>
    <col min="2836" max="2836" width="11" customWidth="1"/>
    <col min="3071" max="3071" width="6.7" customWidth="1"/>
    <col min="3072" max="3072" width="18.125" customWidth="1"/>
    <col min="3073" max="3073" width="13" customWidth="1"/>
    <col min="3074" max="3074" width="10.1416666666667" customWidth="1"/>
    <col min="3075" max="3075" width="13.675" customWidth="1"/>
    <col min="3076" max="3076" width="13.3833333333333" customWidth="1"/>
    <col min="3077" max="3077" width="14.1166666666667" customWidth="1"/>
    <col min="3078" max="3078" width="14.7" customWidth="1"/>
    <col min="3079" max="3079" width="20.2916666666667" customWidth="1"/>
    <col min="3080" max="3080" width="45.625" customWidth="1"/>
    <col min="3081" max="3081" width="34.8416666666667" customWidth="1"/>
    <col min="3082" max="3082" width="15.1" customWidth="1"/>
    <col min="3083" max="3083" width="18.6" customWidth="1"/>
    <col min="3084" max="3084" width="22" customWidth="1"/>
    <col min="3085" max="3086" width="11.9" customWidth="1"/>
    <col min="3087" max="3090" width="19.7" customWidth="1"/>
    <col min="3091" max="3091" width="15.7333333333333" customWidth="1"/>
    <col min="3092" max="3092" width="11" customWidth="1"/>
    <col min="3327" max="3327" width="6.7" customWidth="1"/>
    <col min="3328" max="3328" width="18.125" customWidth="1"/>
    <col min="3329" max="3329" width="13" customWidth="1"/>
    <col min="3330" max="3330" width="10.1416666666667" customWidth="1"/>
    <col min="3331" max="3331" width="13.675" customWidth="1"/>
    <col min="3332" max="3332" width="13.3833333333333" customWidth="1"/>
    <col min="3333" max="3333" width="14.1166666666667" customWidth="1"/>
    <col min="3334" max="3334" width="14.7" customWidth="1"/>
    <col min="3335" max="3335" width="20.2916666666667" customWidth="1"/>
    <col min="3336" max="3336" width="45.625" customWidth="1"/>
    <col min="3337" max="3337" width="34.8416666666667" customWidth="1"/>
    <col min="3338" max="3338" width="15.1" customWidth="1"/>
    <col min="3339" max="3339" width="18.6" customWidth="1"/>
    <col min="3340" max="3340" width="22" customWidth="1"/>
    <col min="3341" max="3342" width="11.9" customWidth="1"/>
    <col min="3343" max="3346" width="19.7" customWidth="1"/>
    <col min="3347" max="3347" width="15.7333333333333" customWidth="1"/>
    <col min="3348" max="3348" width="11" customWidth="1"/>
    <col min="3583" max="3583" width="6.7" customWidth="1"/>
    <col min="3584" max="3584" width="18.125" customWidth="1"/>
    <col min="3585" max="3585" width="13" customWidth="1"/>
    <col min="3586" max="3586" width="10.1416666666667" customWidth="1"/>
    <col min="3587" max="3587" width="13.675" customWidth="1"/>
    <col min="3588" max="3588" width="13.3833333333333" customWidth="1"/>
    <col min="3589" max="3589" width="14.1166666666667" customWidth="1"/>
    <col min="3590" max="3590" width="14.7" customWidth="1"/>
    <col min="3591" max="3591" width="20.2916666666667" customWidth="1"/>
    <col min="3592" max="3592" width="45.625" customWidth="1"/>
    <col min="3593" max="3593" width="34.8416666666667" customWidth="1"/>
    <col min="3594" max="3594" width="15.1" customWidth="1"/>
    <col min="3595" max="3595" width="18.6" customWidth="1"/>
    <col min="3596" max="3596" width="22" customWidth="1"/>
    <col min="3597" max="3598" width="11.9" customWidth="1"/>
    <col min="3599" max="3602" width="19.7" customWidth="1"/>
    <col min="3603" max="3603" width="15.7333333333333" customWidth="1"/>
    <col min="3604" max="3604" width="11" customWidth="1"/>
    <col min="3839" max="3839" width="6.7" customWidth="1"/>
    <col min="3840" max="3840" width="18.125" customWidth="1"/>
    <col min="3841" max="3841" width="13" customWidth="1"/>
    <col min="3842" max="3842" width="10.1416666666667" customWidth="1"/>
    <col min="3843" max="3843" width="13.675" customWidth="1"/>
    <col min="3844" max="3844" width="13.3833333333333" customWidth="1"/>
    <col min="3845" max="3845" width="14.1166666666667" customWidth="1"/>
    <col min="3846" max="3846" width="14.7" customWidth="1"/>
    <col min="3847" max="3847" width="20.2916666666667" customWidth="1"/>
    <col min="3848" max="3848" width="45.625" customWidth="1"/>
    <col min="3849" max="3849" width="34.8416666666667" customWidth="1"/>
    <col min="3850" max="3850" width="15.1" customWidth="1"/>
    <col min="3851" max="3851" width="18.6" customWidth="1"/>
    <col min="3852" max="3852" width="22" customWidth="1"/>
    <col min="3853" max="3854" width="11.9" customWidth="1"/>
    <col min="3855" max="3858" width="19.7" customWidth="1"/>
    <col min="3859" max="3859" width="15.7333333333333" customWidth="1"/>
    <col min="3860" max="3860" width="11" customWidth="1"/>
    <col min="4095" max="4095" width="6.7" customWidth="1"/>
    <col min="4096" max="4096" width="18.125" customWidth="1"/>
    <col min="4097" max="4097" width="13" customWidth="1"/>
    <col min="4098" max="4098" width="10.1416666666667" customWidth="1"/>
    <col min="4099" max="4099" width="13.675" customWidth="1"/>
    <col min="4100" max="4100" width="13.3833333333333" customWidth="1"/>
    <col min="4101" max="4101" width="14.1166666666667" customWidth="1"/>
    <col min="4102" max="4102" width="14.7" customWidth="1"/>
    <col min="4103" max="4103" width="20.2916666666667" customWidth="1"/>
    <col min="4104" max="4104" width="45.625" customWidth="1"/>
    <col min="4105" max="4105" width="34.8416666666667" customWidth="1"/>
    <col min="4106" max="4106" width="15.1" customWidth="1"/>
    <col min="4107" max="4107" width="18.6" customWidth="1"/>
    <col min="4108" max="4108" width="22" customWidth="1"/>
    <col min="4109" max="4110" width="11.9" customWidth="1"/>
    <col min="4111" max="4114" width="19.7" customWidth="1"/>
    <col min="4115" max="4115" width="15.7333333333333" customWidth="1"/>
    <col min="4116" max="4116" width="11" customWidth="1"/>
    <col min="4351" max="4351" width="6.7" customWidth="1"/>
    <col min="4352" max="4352" width="18.125" customWidth="1"/>
    <col min="4353" max="4353" width="13" customWidth="1"/>
    <col min="4354" max="4354" width="10.1416666666667" customWidth="1"/>
    <col min="4355" max="4355" width="13.675" customWidth="1"/>
    <col min="4356" max="4356" width="13.3833333333333" customWidth="1"/>
    <col min="4357" max="4357" width="14.1166666666667" customWidth="1"/>
    <col min="4358" max="4358" width="14.7" customWidth="1"/>
    <col min="4359" max="4359" width="20.2916666666667" customWidth="1"/>
    <col min="4360" max="4360" width="45.625" customWidth="1"/>
    <col min="4361" max="4361" width="34.8416666666667" customWidth="1"/>
    <col min="4362" max="4362" width="15.1" customWidth="1"/>
    <col min="4363" max="4363" width="18.6" customWidth="1"/>
    <col min="4364" max="4364" width="22" customWidth="1"/>
    <col min="4365" max="4366" width="11.9" customWidth="1"/>
    <col min="4367" max="4370" width="19.7" customWidth="1"/>
    <col min="4371" max="4371" width="15.7333333333333" customWidth="1"/>
    <col min="4372" max="4372" width="11" customWidth="1"/>
    <col min="4607" max="4607" width="6.7" customWidth="1"/>
    <col min="4608" max="4608" width="18.125" customWidth="1"/>
    <col min="4609" max="4609" width="13" customWidth="1"/>
    <col min="4610" max="4610" width="10.1416666666667" customWidth="1"/>
    <col min="4611" max="4611" width="13.675" customWidth="1"/>
    <col min="4612" max="4612" width="13.3833333333333" customWidth="1"/>
    <col min="4613" max="4613" width="14.1166666666667" customWidth="1"/>
    <col min="4614" max="4614" width="14.7" customWidth="1"/>
    <col min="4615" max="4615" width="20.2916666666667" customWidth="1"/>
    <col min="4616" max="4616" width="45.625" customWidth="1"/>
    <col min="4617" max="4617" width="34.8416666666667" customWidth="1"/>
    <col min="4618" max="4618" width="15.1" customWidth="1"/>
    <col min="4619" max="4619" width="18.6" customWidth="1"/>
    <col min="4620" max="4620" width="22" customWidth="1"/>
    <col min="4621" max="4622" width="11.9" customWidth="1"/>
    <col min="4623" max="4626" width="19.7" customWidth="1"/>
    <col min="4627" max="4627" width="15.7333333333333" customWidth="1"/>
    <col min="4628" max="4628" width="11" customWidth="1"/>
    <col min="4863" max="4863" width="6.7" customWidth="1"/>
    <col min="4864" max="4864" width="18.125" customWidth="1"/>
    <col min="4865" max="4865" width="13" customWidth="1"/>
    <col min="4866" max="4866" width="10.1416666666667" customWidth="1"/>
    <col min="4867" max="4867" width="13.675" customWidth="1"/>
    <col min="4868" max="4868" width="13.3833333333333" customWidth="1"/>
    <col min="4869" max="4869" width="14.1166666666667" customWidth="1"/>
    <col min="4870" max="4870" width="14.7" customWidth="1"/>
    <col min="4871" max="4871" width="20.2916666666667" customWidth="1"/>
    <col min="4872" max="4872" width="45.625" customWidth="1"/>
    <col min="4873" max="4873" width="34.8416666666667" customWidth="1"/>
    <col min="4874" max="4874" width="15.1" customWidth="1"/>
    <col min="4875" max="4875" width="18.6" customWidth="1"/>
    <col min="4876" max="4876" width="22" customWidth="1"/>
    <col min="4877" max="4878" width="11.9" customWidth="1"/>
    <col min="4879" max="4882" width="19.7" customWidth="1"/>
    <col min="4883" max="4883" width="15.7333333333333" customWidth="1"/>
    <col min="4884" max="4884" width="11" customWidth="1"/>
    <col min="5119" max="5119" width="6.7" customWidth="1"/>
    <col min="5120" max="5120" width="18.125" customWidth="1"/>
    <col min="5121" max="5121" width="13" customWidth="1"/>
    <col min="5122" max="5122" width="10.1416666666667" customWidth="1"/>
    <col min="5123" max="5123" width="13.675" customWidth="1"/>
    <col min="5124" max="5124" width="13.3833333333333" customWidth="1"/>
    <col min="5125" max="5125" width="14.1166666666667" customWidth="1"/>
    <col min="5126" max="5126" width="14.7" customWidth="1"/>
    <col min="5127" max="5127" width="20.2916666666667" customWidth="1"/>
    <col min="5128" max="5128" width="45.625" customWidth="1"/>
    <col min="5129" max="5129" width="34.8416666666667" customWidth="1"/>
    <col min="5130" max="5130" width="15.1" customWidth="1"/>
    <col min="5131" max="5131" width="18.6" customWidth="1"/>
    <col min="5132" max="5132" width="22" customWidth="1"/>
    <col min="5133" max="5134" width="11.9" customWidth="1"/>
    <col min="5135" max="5138" width="19.7" customWidth="1"/>
    <col min="5139" max="5139" width="15.7333333333333" customWidth="1"/>
    <col min="5140" max="5140" width="11" customWidth="1"/>
    <col min="5375" max="5375" width="6.7" customWidth="1"/>
    <col min="5376" max="5376" width="18.125" customWidth="1"/>
    <col min="5377" max="5377" width="13" customWidth="1"/>
    <col min="5378" max="5378" width="10.1416666666667" customWidth="1"/>
    <col min="5379" max="5379" width="13.675" customWidth="1"/>
    <col min="5380" max="5380" width="13.3833333333333" customWidth="1"/>
    <col min="5381" max="5381" width="14.1166666666667" customWidth="1"/>
    <col min="5382" max="5382" width="14.7" customWidth="1"/>
    <col min="5383" max="5383" width="20.2916666666667" customWidth="1"/>
    <col min="5384" max="5384" width="45.625" customWidth="1"/>
    <col min="5385" max="5385" width="34.8416666666667" customWidth="1"/>
    <col min="5386" max="5386" width="15.1" customWidth="1"/>
    <col min="5387" max="5387" width="18.6" customWidth="1"/>
    <col min="5388" max="5388" width="22" customWidth="1"/>
    <col min="5389" max="5390" width="11.9" customWidth="1"/>
    <col min="5391" max="5394" width="19.7" customWidth="1"/>
    <col min="5395" max="5395" width="15.7333333333333" customWidth="1"/>
    <col min="5396" max="5396" width="11" customWidth="1"/>
    <col min="5631" max="5631" width="6.7" customWidth="1"/>
    <col min="5632" max="5632" width="18.125" customWidth="1"/>
    <col min="5633" max="5633" width="13" customWidth="1"/>
    <col min="5634" max="5634" width="10.1416666666667" customWidth="1"/>
    <col min="5635" max="5635" width="13.675" customWidth="1"/>
    <col min="5636" max="5636" width="13.3833333333333" customWidth="1"/>
    <col min="5637" max="5637" width="14.1166666666667" customWidth="1"/>
    <col min="5638" max="5638" width="14.7" customWidth="1"/>
    <col min="5639" max="5639" width="20.2916666666667" customWidth="1"/>
    <col min="5640" max="5640" width="45.625" customWidth="1"/>
    <col min="5641" max="5641" width="34.8416666666667" customWidth="1"/>
    <col min="5642" max="5642" width="15.1" customWidth="1"/>
    <col min="5643" max="5643" width="18.6" customWidth="1"/>
    <col min="5644" max="5644" width="22" customWidth="1"/>
    <col min="5645" max="5646" width="11.9" customWidth="1"/>
    <col min="5647" max="5650" width="19.7" customWidth="1"/>
    <col min="5651" max="5651" width="15.7333333333333" customWidth="1"/>
    <col min="5652" max="5652" width="11" customWidth="1"/>
    <col min="5887" max="5887" width="6.7" customWidth="1"/>
    <col min="5888" max="5888" width="18.125" customWidth="1"/>
    <col min="5889" max="5889" width="13" customWidth="1"/>
    <col min="5890" max="5890" width="10.1416666666667" customWidth="1"/>
    <col min="5891" max="5891" width="13.675" customWidth="1"/>
    <col min="5892" max="5892" width="13.3833333333333" customWidth="1"/>
    <col min="5893" max="5893" width="14.1166666666667" customWidth="1"/>
    <col min="5894" max="5894" width="14.7" customWidth="1"/>
    <col min="5895" max="5895" width="20.2916666666667" customWidth="1"/>
    <col min="5896" max="5896" width="45.625" customWidth="1"/>
    <col min="5897" max="5897" width="34.8416666666667" customWidth="1"/>
    <col min="5898" max="5898" width="15.1" customWidth="1"/>
    <col min="5899" max="5899" width="18.6" customWidth="1"/>
    <col min="5900" max="5900" width="22" customWidth="1"/>
    <col min="5901" max="5902" width="11.9" customWidth="1"/>
    <col min="5903" max="5906" width="19.7" customWidth="1"/>
    <col min="5907" max="5907" width="15.7333333333333" customWidth="1"/>
    <col min="5908" max="5908" width="11" customWidth="1"/>
    <col min="6143" max="6143" width="6.7" customWidth="1"/>
    <col min="6144" max="6144" width="18.125" customWidth="1"/>
    <col min="6145" max="6145" width="13" customWidth="1"/>
    <col min="6146" max="6146" width="10.1416666666667" customWidth="1"/>
    <col min="6147" max="6147" width="13.675" customWidth="1"/>
    <col min="6148" max="6148" width="13.3833333333333" customWidth="1"/>
    <col min="6149" max="6149" width="14.1166666666667" customWidth="1"/>
    <col min="6150" max="6150" width="14.7" customWidth="1"/>
    <col min="6151" max="6151" width="20.2916666666667" customWidth="1"/>
    <col min="6152" max="6152" width="45.625" customWidth="1"/>
    <col min="6153" max="6153" width="34.8416666666667" customWidth="1"/>
    <col min="6154" max="6154" width="15.1" customWidth="1"/>
    <col min="6155" max="6155" width="18.6" customWidth="1"/>
    <col min="6156" max="6156" width="22" customWidth="1"/>
    <col min="6157" max="6158" width="11.9" customWidth="1"/>
    <col min="6159" max="6162" width="19.7" customWidth="1"/>
    <col min="6163" max="6163" width="15.7333333333333" customWidth="1"/>
    <col min="6164" max="6164" width="11" customWidth="1"/>
    <col min="6399" max="6399" width="6.7" customWidth="1"/>
    <col min="6400" max="6400" width="18.125" customWidth="1"/>
    <col min="6401" max="6401" width="13" customWidth="1"/>
    <col min="6402" max="6402" width="10.1416666666667" customWidth="1"/>
    <col min="6403" max="6403" width="13.675" customWidth="1"/>
    <col min="6404" max="6404" width="13.3833333333333" customWidth="1"/>
    <col min="6405" max="6405" width="14.1166666666667" customWidth="1"/>
    <col min="6406" max="6406" width="14.7" customWidth="1"/>
    <col min="6407" max="6407" width="20.2916666666667" customWidth="1"/>
    <col min="6408" max="6408" width="45.625" customWidth="1"/>
    <col min="6409" max="6409" width="34.8416666666667" customWidth="1"/>
    <col min="6410" max="6410" width="15.1" customWidth="1"/>
    <col min="6411" max="6411" width="18.6" customWidth="1"/>
    <col min="6412" max="6412" width="22" customWidth="1"/>
    <col min="6413" max="6414" width="11.9" customWidth="1"/>
    <col min="6415" max="6418" width="19.7" customWidth="1"/>
    <col min="6419" max="6419" width="15.7333333333333" customWidth="1"/>
    <col min="6420" max="6420" width="11" customWidth="1"/>
    <col min="6655" max="6655" width="6.7" customWidth="1"/>
    <col min="6656" max="6656" width="18.125" customWidth="1"/>
    <col min="6657" max="6657" width="13" customWidth="1"/>
    <col min="6658" max="6658" width="10.1416666666667" customWidth="1"/>
    <col min="6659" max="6659" width="13.675" customWidth="1"/>
    <col min="6660" max="6660" width="13.3833333333333" customWidth="1"/>
    <col min="6661" max="6661" width="14.1166666666667" customWidth="1"/>
    <col min="6662" max="6662" width="14.7" customWidth="1"/>
    <col min="6663" max="6663" width="20.2916666666667" customWidth="1"/>
    <col min="6664" max="6664" width="45.625" customWidth="1"/>
    <col min="6665" max="6665" width="34.8416666666667" customWidth="1"/>
    <col min="6666" max="6666" width="15.1" customWidth="1"/>
    <col min="6667" max="6667" width="18.6" customWidth="1"/>
    <col min="6668" max="6668" width="22" customWidth="1"/>
    <col min="6669" max="6670" width="11.9" customWidth="1"/>
    <col min="6671" max="6674" width="19.7" customWidth="1"/>
    <col min="6675" max="6675" width="15.7333333333333" customWidth="1"/>
    <col min="6676" max="6676" width="11" customWidth="1"/>
    <col min="6911" max="6911" width="6.7" customWidth="1"/>
    <col min="6912" max="6912" width="18.125" customWidth="1"/>
    <col min="6913" max="6913" width="13" customWidth="1"/>
    <col min="6914" max="6914" width="10.1416666666667" customWidth="1"/>
    <col min="6915" max="6915" width="13.675" customWidth="1"/>
    <col min="6916" max="6916" width="13.3833333333333" customWidth="1"/>
    <col min="6917" max="6917" width="14.1166666666667" customWidth="1"/>
    <col min="6918" max="6918" width="14.7" customWidth="1"/>
    <col min="6919" max="6919" width="20.2916666666667" customWidth="1"/>
    <col min="6920" max="6920" width="45.625" customWidth="1"/>
    <col min="6921" max="6921" width="34.8416666666667" customWidth="1"/>
    <col min="6922" max="6922" width="15.1" customWidth="1"/>
    <col min="6923" max="6923" width="18.6" customWidth="1"/>
    <col min="6924" max="6924" width="22" customWidth="1"/>
    <col min="6925" max="6926" width="11.9" customWidth="1"/>
    <col min="6927" max="6930" width="19.7" customWidth="1"/>
    <col min="6931" max="6931" width="15.7333333333333" customWidth="1"/>
    <col min="6932" max="6932" width="11" customWidth="1"/>
    <col min="7167" max="7167" width="6.7" customWidth="1"/>
    <col min="7168" max="7168" width="18.125" customWidth="1"/>
    <col min="7169" max="7169" width="13" customWidth="1"/>
    <col min="7170" max="7170" width="10.1416666666667" customWidth="1"/>
    <col min="7171" max="7171" width="13.675" customWidth="1"/>
    <col min="7172" max="7172" width="13.3833333333333" customWidth="1"/>
    <col min="7173" max="7173" width="14.1166666666667" customWidth="1"/>
    <col min="7174" max="7174" width="14.7" customWidth="1"/>
    <col min="7175" max="7175" width="20.2916666666667" customWidth="1"/>
    <col min="7176" max="7176" width="45.625" customWidth="1"/>
    <col min="7177" max="7177" width="34.8416666666667" customWidth="1"/>
    <col min="7178" max="7178" width="15.1" customWidth="1"/>
    <col min="7179" max="7179" width="18.6" customWidth="1"/>
    <col min="7180" max="7180" width="22" customWidth="1"/>
    <col min="7181" max="7182" width="11.9" customWidth="1"/>
    <col min="7183" max="7186" width="19.7" customWidth="1"/>
    <col min="7187" max="7187" width="15.7333333333333" customWidth="1"/>
    <col min="7188" max="7188" width="11" customWidth="1"/>
    <col min="7423" max="7423" width="6.7" customWidth="1"/>
    <col min="7424" max="7424" width="18.125" customWidth="1"/>
    <col min="7425" max="7425" width="13" customWidth="1"/>
    <col min="7426" max="7426" width="10.1416666666667" customWidth="1"/>
    <col min="7427" max="7427" width="13.675" customWidth="1"/>
    <col min="7428" max="7428" width="13.3833333333333" customWidth="1"/>
    <col min="7429" max="7429" width="14.1166666666667" customWidth="1"/>
    <col min="7430" max="7430" width="14.7" customWidth="1"/>
    <col min="7431" max="7431" width="20.2916666666667" customWidth="1"/>
    <col min="7432" max="7432" width="45.625" customWidth="1"/>
    <col min="7433" max="7433" width="34.8416666666667" customWidth="1"/>
    <col min="7434" max="7434" width="15.1" customWidth="1"/>
    <col min="7435" max="7435" width="18.6" customWidth="1"/>
    <col min="7436" max="7436" width="22" customWidth="1"/>
    <col min="7437" max="7438" width="11.9" customWidth="1"/>
    <col min="7439" max="7442" width="19.7" customWidth="1"/>
    <col min="7443" max="7443" width="15.7333333333333" customWidth="1"/>
    <col min="7444" max="7444" width="11" customWidth="1"/>
    <col min="7679" max="7679" width="6.7" customWidth="1"/>
    <col min="7680" max="7680" width="18.125" customWidth="1"/>
    <col min="7681" max="7681" width="13" customWidth="1"/>
    <col min="7682" max="7682" width="10.1416666666667" customWidth="1"/>
    <col min="7683" max="7683" width="13.675" customWidth="1"/>
    <col min="7684" max="7684" width="13.3833333333333" customWidth="1"/>
    <col min="7685" max="7685" width="14.1166666666667" customWidth="1"/>
    <col min="7686" max="7686" width="14.7" customWidth="1"/>
    <col min="7687" max="7687" width="20.2916666666667" customWidth="1"/>
    <col min="7688" max="7688" width="45.625" customWidth="1"/>
    <col min="7689" max="7689" width="34.8416666666667" customWidth="1"/>
    <col min="7690" max="7690" width="15.1" customWidth="1"/>
    <col min="7691" max="7691" width="18.6" customWidth="1"/>
    <col min="7692" max="7692" width="22" customWidth="1"/>
    <col min="7693" max="7694" width="11.9" customWidth="1"/>
    <col min="7695" max="7698" width="19.7" customWidth="1"/>
    <col min="7699" max="7699" width="15.7333333333333" customWidth="1"/>
    <col min="7700" max="7700" width="11" customWidth="1"/>
    <col min="7935" max="7935" width="6.7" customWidth="1"/>
    <col min="7936" max="7936" width="18.125" customWidth="1"/>
    <col min="7937" max="7937" width="13" customWidth="1"/>
    <col min="7938" max="7938" width="10.1416666666667" customWidth="1"/>
    <col min="7939" max="7939" width="13.675" customWidth="1"/>
    <col min="7940" max="7940" width="13.3833333333333" customWidth="1"/>
    <col min="7941" max="7941" width="14.1166666666667" customWidth="1"/>
    <col min="7942" max="7942" width="14.7" customWidth="1"/>
    <col min="7943" max="7943" width="20.2916666666667" customWidth="1"/>
    <col min="7944" max="7944" width="45.625" customWidth="1"/>
    <col min="7945" max="7945" width="34.8416666666667" customWidth="1"/>
    <col min="7946" max="7946" width="15.1" customWidth="1"/>
    <col min="7947" max="7947" width="18.6" customWidth="1"/>
    <col min="7948" max="7948" width="22" customWidth="1"/>
    <col min="7949" max="7950" width="11.9" customWidth="1"/>
    <col min="7951" max="7954" width="19.7" customWidth="1"/>
    <col min="7955" max="7955" width="15.7333333333333" customWidth="1"/>
    <col min="7956" max="7956" width="11" customWidth="1"/>
    <col min="8191" max="8191" width="6.7" customWidth="1"/>
    <col min="8192" max="8192" width="18.125" customWidth="1"/>
    <col min="8193" max="8193" width="13" customWidth="1"/>
    <col min="8194" max="8194" width="10.1416666666667" customWidth="1"/>
    <col min="8195" max="8195" width="13.675" customWidth="1"/>
    <col min="8196" max="8196" width="13.3833333333333" customWidth="1"/>
    <col min="8197" max="8197" width="14.1166666666667" customWidth="1"/>
    <col min="8198" max="8198" width="14.7" customWidth="1"/>
    <col min="8199" max="8199" width="20.2916666666667" customWidth="1"/>
    <col min="8200" max="8200" width="45.625" customWidth="1"/>
    <col min="8201" max="8201" width="34.8416666666667" customWidth="1"/>
    <col min="8202" max="8202" width="15.1" customWidth="1"/>
    <col min="8203" max="8203" width="18.6" customWidth="1"/>
    <col min="8204" max="8204" width="22" customWidth="1"/>
    <col min="8205" max="8206" width="11.9" customWidth="1"/>
    <col min="8207" max="8210" width="19.7" customWidth="1"/>
    <col min="8211" max="8211" width="15.7333333333333" customWidth="1"/>
    <col min="8212" max="8212" width="11" customWidth="1"/>
    <col min="8447" max="8447" width="6.7" customWidth="1"/>
    <col min="8448" max="8448" width="18.125" customWidth="1"/>
    <col min="8449" max="8449" width="13" customWidth="1"/>
    <col min="8450" max="8450" width="10.1416666666667" customWidth="1"/>
    <col min="8451" max="8451" width="13.675" customWidth="1"/>
    <col min="8452" max="8452" width="13.3833333333333" customWidth="1"/>
    <col min="8453" max="8453" width="14.1166666666667" customWidth="1"/>
    <col min="8454" max="8454" width="14.7" customWidth="1"/>
    <col min="8455" max="8455" width="20.2916666666667" customWidth="1"/>
    <col min="8456" max="8456" width="45.625" customWidth="1"/>
    <col min="8457" max="8457" width="34.8416666666667" customWidth="1"/>
    <col min="8458" max="8458" width="15.1" customWidth="1"/>
    <col min="8459" max="8459" width="18.6" customWidth="1"/>
    <col min="8460" max="8460" width="22" customWidth="1"/>
    <col min="8461" max="8462" width="11.9" customWidth="1"/>
    <col min="8463" max="8466" width="19.7" customWidth="1"/>
    <col min="8467" max="8467" width="15.7333333333333" customWidth="1"/>
    <col min="8468" max="8468" width="11" customWidth="1"/>
    <col min="8703" max="8703" width="6.7" customWidth="1"/>
    <col min="8704" max="8704" width="18.125" customWidth="1"/>
    <col min="8705" max="8705" width="13" customWidth="1"/>
    <col min="8706" max="8706" width="10.1416666666667" customWidth="1"/>
    <col min="8707" max="8707" width="13.675" customWidth="1"/>
    <col min="8708" max="8708" width="13.3833333333333" customWidth="1"/>
    <col min="8709" max="8709" width="14.1166666666667" customWidth="1"/>
    <col min="8710" max="8710" width="14.7" customWidth="1"/>
    <col min="8711" max="8711" width="20.2916666666667" customWidth="1"/>
    <col min="8712" max="8712" width="45.625" customWidth="1"/>
    <col min="8713" max="8713" width="34.8416666666667" customWidth="1"/>
    <col min="8714" max="8714" width="15.1" customWidth="1"/>
    <col min="8715" max="8715" width="18.6" customWidth="1"/>
    <col min="8716" max="8716" width="22" customWidth="1"/>
    <col min="8717" max="8718" width="11.9" customWidth="1"/>
    <col min="8719" max="8722" width="19.7" customWidth="1"/>
    <col min="8723" max="8723" width="15.7333333333333" customWidth="1"/>
    <col min="8724" max="8724" width="11" customWidth="1"/>
    <col min="8959" max="8959" width="6.7" customWidth="1"/>
    <col min="8960" max="8960" width="18.125" customWidth="1"/>
    <col min="8961" max="8961" width="13" customWidth="1"/>
    <col min="8962" max="8962" width="10.1416666666667" customWidth="1"/>
    <col min="8963" max="8963" width="13.675" customWidth="1"/>
    <col min="8964" max="8964" width="13.3833333333333" customWidth="1"/>
    <col min="8965" max="8965" width="14.1166666666667" customWidth="1"/>
    <col min="8966" max="8966" width="14.7" customWidth="1"/>
    <col min="8967" max="8967" width="20.2916666666667" customWidth="1"/>
    <col min="8968" max="8968" width="45.625" customWidth="1"/>
    <col min="8969" max="8969" width="34.8416666666667" customWidth="1"/>
    <col min="8970" max="8970" width="15.1" customWidth="1"/>
    <col min="8971" max="8971" width="18.6" customWidth="1"/>
    <col min="8972" max="8972" width="22" customWidth="1"/>
    <col min="8973" max="8974" width="11.9" customWidth="1"/>
    <col min="8975" max="8978" width="19.7" customWidth="1"/>
    <col min="8979" max="8979" width="15.7333333333333" customWidth="1"/>
    <col min="8980" max="8980" width="11" customWidth="1"/>
    <col min="9215" max="9215" width="6.7" customWidth="1"/>
    <col min="9216" max="9216" width="18.125" customWidth="1"/>
    <col min="9217" max="9217" width="13" customWidth="1"/>
    <col min="9218" max="9218" width="10.1416666666667" customWidth="1"/>
    <col min="9219" max="9219" width="13.675" customWidth="1"/>
    <col min="9220" max="9220" width="13.3833333333333" customWidth="1"/>
    <col min="9221" max="9221" width="14.1166666666667" customWidth="1"/>
    <col min="9222" max="9222" width="14.7" customWidth="1"/>
    <col min="9223" max="9223" width="20.2916666666667" customWidth="1"/>
    <col min="9224" max="9224" width="45.625" customWidth="1"/>
    <col min="9225" max="9225" width="34.8416666666667" customWidth="1"/>
    <col min="9226" max="9226" width="15.1" customWidth="1"/>
    <col min="9227" max="9227" width="18.6" customWidth="1"/>
    <col min="9228" max="9228" width="22" customWidth="1"/>
    <col min="9229" max="9230" width="11.9" customWidth="1"/>
    <col min="9231" max="9234" width="19.7" customWidth="1"/>
    <col min="9235" max="9235" width="15.7333333333333" customWidth="1"/>
    <col min="9236" max="9236" width="11" customWidth="1"/>
    <col min="9471" max="9471" width="6.7" customWidth="1"/>
    <col min="9472" max="9472" width="18.125" customWidth="1"/>
    <col min="9473" max="9473" width="13" customWidth="1"/>
    <col min="9474" max="9474" width="10.1416666666667" customWidth="1"/>
    <col min="9475" max="9475" width="13.675" customWidth="1"/>
    <col min="9476" max="9476" width="13.3833333333333" customWidth="1"/>
    <col min="9477" max="9477" width="14.1166666666667" customWidth="1"/>
    <col min="9478" max="9478" width="14.7" customWidth="1"/>
    <col min="9479" max="9479" width="20.2916666666667" customWidth="1"/>
    <col min="9480" max="9480" width="45.625" customWidth="1"/>
    <col min="9481" max="9481" width="34.8416666666667" customWidth="1"/>
    <col min="9482" max="9482" width="15.1" customWidth="1"/>
    <col min="9483" max="9483" width="18.6" customWidth="1"/>
    <col min="9484" max="9484" width="22" customWidth="1"/>
    <col min="9485" max="9486" width="11.9" customWidth="1"/>
    <col min="9487" max="9490" width="19.7" customWidth="1"/>
    <col min="9491" max="9491" width="15.7333333333333" customWidth="1"/>
    <col min="9492" max="9492" width="11" customWidth="1"/>
    <col min="9727" max="9727" width="6.7" customWidth="1"/>
    <col min="9728" max="9728" width="18.125" customWidth="1"/>
    <col min="9729" max="9729" width="13" customWidth="1"/>
    <col min="9730" max="9730" width="10.1416666666667" customWidth="1"/>
    <col min="9731" max="9731" width="13.675" customWidth="1"/>
    <col min="9732" max="9732" width="13.3833333333333" customWidth="1"/>
    <col min="9733" max="9733" width="14.1166666666667" customWidth="1"/>
    <col min="9734" max="9734" width="14.7" customWidth="1"/>
    <col min="9735" max="9735" width="20.2916666666667" customWidth="1"/>
    <col min="9736" max="9736" width="45.625" customWidth="1"/>
    <col min="9737" max="9737" width="34.8416666666667" customWidth="1"/>
    <col min="9738" max="9738" width="15.1" customWidth="1"/>
    <col min="9739" max="9739" width="18.6" customWidth="1"/>
    <col min="9740" max="9740" width="22" customWidth="1"/>
    <col min="9741" max="9742" width="11.9" customWidth="1"/>
    <col min="9743" max="9746" width="19.7" customWidth="1"/>
    <col min="9747" max="9747" width="15.7333333333333" customWidth="1"/>
    <col min="9748" max="9748" width="11" customWidth="1"/>
    <col min="9983" max="9983" width="6.7" customWidth="1"/>
    <col min="9984" max="9984" width="18.125" customWidth="1"/>
    <col min="9985" max="9985" width="13" customWidth="1"/>
    <col min="9986" max="9986" width="10.1416666666667" customWidth="1"/>
    <col min="9987" max="9987" width="13.675" customWidth="1"/>
    <col min="9988" max="9988" width="13.3833333333333" customWidth="1"/>
    <col min="9989" max="9989" width="14.1166666666667" customWidth="1"/>
    <col min="9990" max="9990" width="14.7" customWidth="1"/>
    <col min="9991" max="9991" width="20.2916666666667" customWidth="1"/>
    <col min="9992" max="9992" width="45.625" customWidth="1"/>
    <col min="9993" max="9993" width="34.8416666666667" customWidth="1"/>
    <col min="9994" max="9994" width="15.1" customWidth="1"/>
    <col min="9995" max="9995" width="18.6" customWidth="1"/>
    <col min="9996" max="9996" width="22" customWidth="1"/>
    <col min="9997" max="9998" width="11.9" customWidth="1"/>
    <col min="9999" max="10002" width="19.7" customWidth="1"/>
    <col min="10003" max="10003" width="15.7333333333333" customWidth="1"/>
    <col min="10004" max="10004" width="11" customWidth="1"/>
    <col min="10239" max="10239" width="6.7" customWidth="1"/>
    <col min="10240" max="10240" width="18.125" customWidth="1"/>
    <col min="10241" max="10241" width="13" customWidth="1"/>
    <col min="10242" max="10242" width="10.1416666666667" customWidth="1"/>
    <col min="10243" max="10243" width="13.675" customWidth="1"/>
    <col min="10244" max="10244" width="13.3833333333333" customWidth="1"/>
    <col min="10245" max="10245" width="14.1166666666667" customWidth="1"/>
    <col min="10246" max="10246" width="14.7" customWidth="1"/>
    <col min="10247" max="10247" width="20.2916666666667" customWidth="1"/>
    <col min="10248" max="10248" width="45.625" customWidth="1"/>
    <col min="10249" max="10249" width="34.8416666666667" customWidth="1"/>
    <col min="10250" max="10250" width="15.1" customWidth="1"/>
    <col min="10251" max="10251" width="18.6" customWidth="1"/>
    <col min="10252" max="10252" width="22" customWidth="1"/>
    <col min="10253" max="10254" width="11.9" customWidth="1"/>
    <col min="10255" max="10258" width="19.7" customWidth="1"/>
    <col min="10259" max="10259" width="15.7333333333333" customWidth="1"/>
    <col min="10260" max="10260" width="11" customWidth="1"/>
    <col min="10495" max="10495" width="6.7" customWidth="1"/>
    <col min="10496" max="10496" width="18.125" customWidth="1"/>
    <col min="10497" max="10497" width="13" customWidth="1"/>
    <col min="10498" max="10498" width="10.1416666666667" customWidth="1"/>
    <col min="10499" max="10499" width="13.675" customWidth="1"/>
    <col min="10500" max="10500" width="13.3833333333333" customWidth="1"/>
    <col min="10501" max="10501" width="14.1166666666667" customWidth="1"/>
    <col min="10502" max="10502" width="14.7" customWidth="1"/>
    <col min="10503" max="10503" width="20.2916666666667" customWidth="1"/>
    <col min="10504" max="10504" width="45.625" customWidth="1"/>
    <col min="10505" max="10505" width="34.8416666666667" customWidth="1"/>
    <col min="10506" max="10506" width="15.1" customWidth="1"/>
    <col min="10507" max="10507" width="18.6" customWidth="1"/>
    <col min="10508" max="10508" width="22" customWidth="1"/>
    <col min="10509" max="10510" width="11.9" customWidth="1"/>
    <col min="10511" max="10514" width="19.7" customWidth="1"/>
    <col min="10515" max="10515" width="15.7333333333333" customWidth="1"/>
    <col min="10516" max="10516" width="11" customWidth="1"/>
    <col min="10751" max="10751" width="6.7" customWidth="1"/>
    <col min="10752" max="10752" width="18.125" customWidth="1"/>
    <col min="10753" max="10753" width="13" customWidth="1"/>
    <col min="10754" max="10754" width="10.1416666666667" customWidth="1"/>
    <col min="10755" max="10755" width="13.675" customWidth="1"/>
    <col min="10756" max="10756" width="13.3833333333333" customWidth="1"/>
    <col min="10757" max="10757" width="14.1166666666667" customWidth="1"/>
    <col min="10758" max="10758" width="14.7" customWidth="1"/>
    <col min="10759" max="10759" width="20.2916666666667" customWidth="1"/>
    <col min="10760" max="10760" width="45.625" customWidth="1"/>
    <col min="10761" max="10761" width="34.8416666666667" customWidth="1"/>
    <col min="10762" max="10762" width="15.1" customWidth="1"/>
    <col min="10763" max="10763" width="18.6" customWidth="1"/>
    <col min="10764" max="10764" width="22" customWidth="1"/>
    <col min="10765" max="10766" width="11.9" customWidth="1"/>
    <col min="10767" max="10770" width="19.7" customWidth="1"/>
    <col min="10771" max="10771" width="15.7333333333333" customWidth="1"/>
    <col min="10772" max="10772" width="11" customWidth="1"/>
    <col min="11007" max="11007" width="6.7" customWidth="1"/>
    <col min="11008" max="11008" width="18.125" customWidth="1"/>
    <col min="11009" max="11009" width="13" customWidth="1"/>
    <col min="11010" max="11010" width="10.1416666666667" customWidth="1"/>
    <col min="11011" max="11011" width="13.675" customWidth="1"/>
    <col min="11012" max="11012" width="13.3833333333333" customWidth="1"/>
    <col min="11013" max="11013" width="14.1166666666667" customWidth="1"/>
    <col min="11014" max="11014" width="14.7" customWidth="1"/>
    <col min="11015" max="11015" width="20.2916666666667" customWidth="1"/>
    <col min="11016" max="11016" width="45.625" customWidth="1"/>
    <col min="11017" max="11017" width="34.8416666666667" customWidth="1"/>
    <col min="11018" max="11018" width="15.1" customWidth="1"/>
    <col min="11019" max="11019" width="18.6" customWidth="1"/>
    <col min="11020" max="11020" width="22" customWidth="1"/>
    <col min="11021" max="11022" width="11.9" customWidth="1"/>
    <col min="11023" max="11026" width="19.7" customWidth="1"/>
    <col min="11027" max="11027" width="15.7333333333333" customWidth="1"/>
    <col min="11028" max="11028" width="11" customWidth="1"/>
    <col min="11263" max="11263" width="6.7" customWidth="1"/>
    <col min="11264" max="11264" width="18.125" customWidth="1"/>
    <col min="11265" max="11265" width="13" customWidth="1"/>
    <col min="11266" max="11266" width="10.1416666666667" customWidth="1"/>
    <col min="11267" max="11267" width="13.675" customWidth="1"/>
    <col min="11268" max="11268" width="13.3833333333333" customWidth="1"/>
    <col min="11269" max="11269" width="14.1166666666667" customWidth="1"/>
    <col min="11270" max="11270" width="14.7" customWidth="1"/>
    <col min="11271" max="11271" width="20.2916666666667" customWidth="1"/>
    <col min="11272" max="11272" width="45.625" customWidth="1"/>
    <col min="11273" max="11273" width="34.8416666666667" customWidth="1"/>
    <col min="11274" max="11274" width="15.1" customWidth="1"/>
    <col min="11275" max="11275" width="18.6" customWidth="1"/>
    <col min="11276" max="11276" width="22" customWidth="1"/>
    <col min="11277" max="11278" width="11.9" customWidth="1"/>
    <col min="11279" max="11282" width="19.7" customWidth="1"/>
    <col min="11283" max="11283" width="15.7333333333333" customWidth="1"/>
    <col min="11284" max="11284" width="11" customWidth="1"/>
    <col min="11519" max="11519" width="6.7" customWidth="1"/>
    <col min="11520" max="11520" width="18.125" customWidth="1"/>
    <col min="11521" max="11521" width="13" customWidth="1"/>
    <col min="11522" max="11522" width="10.1416666666667" customWidth="1"/>
    <col min="11523" max="11523" width="13.675" customWidth="1"/>
    <col min="11524" max="11524" width="13.3833333333333" customWidth="1"/>
    <col min="11525" max="11525" width="14.1166666666667" customWidth="1"/>
    <col min="11526" max="11526" width="14.7" customWidth="1"/>
    <col min="11527" max="11527" width="20.2916666666667" customWidth="1"/>
    <col min="11528" max="11528" width="45.625" customWidth="1"/>
    <col min="11529" max="11529" width="34.8416666666667" customWidth="1"/>
    <col min="11530" max="11530" width="15.1" customWidth="1"/>
    <col min="11531" max="11531" width="18.6" customWidth="1"/>
    <col min="11532" max="11532" width="22" customWidth="1"/>
    <col min="11533" max="11534" width="11.9" customWidth="1"/>
    <col min="11535" max="11538" width="19.7" customWidth="1"/>
    <col min="11539" max="11539" width="15.7333333333333" customWidth="1"/>
    <col min="11540" max="11540" width="11" customWidth="1"/>
    <col min="11775" max="11775" width="6.7" customWidth="1"/>
    <col min="11776" max="11776" width="18.125" customWidth="1"/>
    <col min="11777" max="11777" width="13" customWidth="1"/>
    <col min="11778" max="11778" width="10.1416666666667" customWidth="1"/>
    <col min="11779" max="11779" width="13.675" customWidth="1"/>
    <col min="11780" max="11780" width="13.3833333333333" customWidth="1"/>
    <col min="11781" max="11781" width="14.1166666666667" customWidth="1"/>
    <col min="11782" max="11782" width="14.7" customWidth="1"/>
    <col min="11783" max="11783" width="20.2916666666667" customWidth="1"/>
    <col min="11784" max="11784" width="45.625" customWidth="1"/>
    <col min="11785" max="11785" width="34.8416666666667" customWidth="1"/>
    <col min="11786" max="11786" width="15.1" customWidth="1"/>
    <col min="11787" max="11787" width="18.6" customWidth="1"/>
    <col min="11788" max="11788" width="22" customWidth="1"/>
    <col min="11789" max="11790" width="11.9" customWidth="1"/>
    <col min="11791" max="11794" width="19.7" customWidth="1"/>
    <col min="11795" max="11795" width="15.7333333333333" customWidth="1"/>
    <col min="11796" max="11796" width="11" customWidth="1"/>
    <col min="12031" max="12031" width="6.7" customWidth="1"/>
    <col min="12032" max="12032" width="18.125" customWidth="1"/>
    <col min="12033" max="12033" width="13" customWidth="1"/>
    <col min="12034" max="12034" width="10.1416666666667" customWidth="1"/>
    <col min="12035" max="12035" width="13.675" customWidth="1"/>
    <col min="12036" max="12036" width="13.3833333333333" customWidth="1"/>
    <col min="12037" max="12037" width="14.1166666666667" customWidth="1"/>
    <col min="12038" max="12038" width="14.7" customWidth="1"/>
    <col min="12039" max="12039" width="20.2916666666667" customWidth="1"/>
    <col min="12040" max="12040" width="45.625" customWidth="1"/>
    <col min="12041" max="12041" width="34.8416666666667" customWidth="1"/>
    <col min="12042" max="12042" width="15.1" customWidth="1"/>
    <col min="12043" max="12043" width="18.6" customWidth="1"/>
    <col min="12044" max="12044" width="22" customWidth="1"/>
    <col min="12045" max="12046" width="11.9" customWidth="1"/>
    <col min="12047" max="12050" width="19.7" customWidth="1"/>
    <col min="12051" max="12051" width="15.7333333333333" customWidth="1"/>
    <col min="12052" max="12052" width="11" customWidth="1"/>
    <col min="12287" max="12287" width="6.7" customWidth="1"/>
    <col min="12288" max="12288" width="18.125" customWidth="1"/>
    <col min="12289" max="12289" width="13" customWidth="1"/>
    <col min="12290" max="12290" width="10.1416666666667" customWidth="1"/>
    <col min="12291" max="12291" width="13.675" customWidth="1"/>
    <col min="12292" max="12292" width="13.3833333333333" customWidth="1"/>
    <col min="12293" max="12293" width="14.1166666666667" customWidth="1"/>
    <col min="12294" max="12294" width="14.7" customWidth="1"/>
    <col min="12295" max="12295" width="20.2916666666667" customWidth="1"/>
    <col min="12296" max="12296" width="45.625" customWidth="1"/>
    <col min="12297" max="12297" width="34.8416666666667" customWidth="1"/>
    <col min="12298" max="12298" width="15.1" customWidth="1"/>
    <col min="12299" max="12299" width="18.6" customWidth="1"/>
    <col min="12300" max="12300" width="22" customWidth="1"/>
    <col min="12301" max="12302" width="11.9" customWidth="1"/>
    <col min="12303" max="12306" width="19.7" customWidth="1"/>
    <col min="12307" max="12307" width="15.7333333333333" customWidth="1"/>
    <col min="12308" max="12308" width="11" customWidth="1"/>
    <col min="12543" max="12543" width="6.7" customWidth="1"/>
    <col min="12544" max="12544" width="18.125" customWidth="1"/>
    <col min="12545" max="12545" width="13" customWidth="1"/>
    <col min="12546" max="12546" width="10.1416666666667" customWidth="1"/>
    <col min="12547" max="12547" width="13.675" customWidth="1"/>
    <col min="12548" max="12548" width="13.3833333333333" customWidth="1"/>
    <col min="12549" max="12549" width="14.1166666666667" customWidth="1"/>
    <col min="12550" max="12550" width="14.7" customWidth="1"/>
    <col min="12551" max="12551" width="20.2916666666667" customWidth="1"/>
    <col min="12552" max="12552" width="45.625" customWidth="1"/>
    <col min="12553" max="12553" width="34.8416666666667" customWidth="1"/>
    <col min="12554" max="12554" width="15.1" customWidth="1"/>
    <col min="12555" max="12555" width="18.6" customWidth="1"/>
    <col min="12556" max="12556" width="22" customWidth="1"/>
    <col min="12557" max="12558" width="11.9" customWidth="1"/>
    <col min="12559" max="12562" width="19.7" customWidth="1"/>
    <col min="12563" max="12563" width="15.7333333333333" customWidth="1"/>
    <col min="12564" max="12564" width="11" customWidth="1"/>
    <col min="12799" max="12799" width="6.7" customWidth="1"/>
    <col min="12800" max="12800" width="18.125" customWidth="1"/>
    <col min="12801" max="12801" width="13" customWidth="1"/>
    <col min="12802" max="12802" width="10.1416666666667" customWidth="1"/>
    <col min="12803" max="12803" width="13.675" customWidth="1"/>
    <col min="12804" max="12804" width="13.3833333333333" customWidth="1"/>
    <col min="12805" max="12805" width="14.1166666666667" customWidth="1"/>
    <col min="12806" max="12806" width="14.7" customWidth="1"/>
    <col min="12807" max="12807" width="20.2916666666667" customWidth="1"/>
    <col min="12808" max="12808" width="45.625" customWidth="1"/>
    <col min="12809" max="12809" width="34.8416666666667" customWidth="1"/>
    <col min="12810" max="12810" width="15.1" customWidth="1"/>
    <col min="12811" max="12811" width="18.6" customWidth="1"/>
    <col min="12812" max="12812" width="22" customWidth="1"/>
    <col min="12813" max="12814" width="11.9" customWidth="1"/>
    <col min="12815" max="12818" width="19.7" customWidth="1"/>
    <col min="12819" max="12819" width="15.7333333333333" customWidth="1"/>
    <col min="12820" max="12820" width="11" customWidth="1"/>
    <col min="13055" max="13055" width="6.7" customWidth="1"/>
    <col min="13056" max="13056" width="18.125" customWidth="1"/>
    <col min="13057" max="13057" width="13" customWidth="1"/>
    <col min="13058" max="13058" width="10.1416666666667" customWidth="1"/>
    <col min="13059" max="13059" width="13.675" customWidth="1"/>
    <col min="13060" max="13060" width="13.3833333333333" customWidth="1"/>
    <col min="13061" max="13061" width="14.1166666666667" customWidth="1"/>
    <col min="13062" max="13062" width="14.7" customWidth="1"/>
    <col min="13063" max="13063" width="20.2916666666667" customWidth="1"/>
    <col min="13064" max="13064" width="45.625" customWidth="1"/>
    <col min="13065" max="13065" width="34.8416666666667" customWidth="1"/>
    <col min="13066" max="13066" width="15.1" customWidth="1"/>
    <col min="13067" max="13067" width="18.6" customWidth="1"/>
    <col min="13068" max="13068" width="22" customWidth="1"/>
    <col min="13069" max="13070" width="11.9" customWidth="1"/>
    <col min="13071" max="13074" width="19.7" customWidth="1"/>
    <col min="13075" max="13075" width="15.7333333333333" customWidth="1"/>
    <col min="13076" max="13076" width="11" customWidth="1"/>
    <col min="13311" max="13311" width="6.7" customWidth="1"/>
    <col min="13312" max="13312" width="18.125" customWidth="1"/>
    <col min="13313" max="13313" width="13" customWidth="1"/>
    <col min="13314" max="13314" width="10.1416666666667" customWidth="1"/>
    <col min="13315" max="13315" width="13.675" customWidth="1"/>
    <col min="13316" max="13316" width="13.3833333333333" customWidth="1"/>
    <col min="13317" max="13317" width="14.1166666666667" customWidth="1"/>
    <col min="13318" max="13318" width="14.7" customWidth="1"/>
    <col min="13319" max="13319" width="20.2916666666667" customWidth="1"/>
    <col min="13320" max="13320" width="45.625" customWidth="1"/>
    <col min="13321" max="13321" width="34.8416666666667" customWidth="1"/>
    <col min="13322" max="13322" width="15.1" customWidth="1"/>
    <col min="13323" max="13323" width="18.6" customWidth="1"/>
    <col min="13324" max="13324" width="22" customWidth="1"/>
    <col min="13325" max="13326" width="11.9" customWidth="1"/>
    <col min="13327" max="13330" width="19.7" customWidth="1"/>
    <col min="13331" max="13331" width="15.7333333333333" customWidth="1"/>
    <col min="13332" max="13332" width="11" customWidth="1"/>
    <col min="13567" max="13567" width="6.7" customWidth="1"/>
    <col min="13568" max="13568" width="18.125" customWidth="1"/>
    <col min="13569" max="13569" width="13" customWidth="1"/>
    <col min="13570" max="13570" width="10.1416666666667" customWidth="1"/>
    <col min="13571" max="13571" width="13.675" customWidth="1"/>
    <col min="13572" max="13572" width="13.3833333333333" customWidth="1"/>
    <col min="13573" max="13573" width="14.1166666666667" customWidth="1"/>
    <col min="13574" max="13574" width="14.7" customWidth="1"/>
    <col min="13575" max="13575" width="20.2916666666667" customWidth="1"/>
    <col min="13576" max="13576" width="45.625" customWidth="1"/>
    <col min="13577" max="13577" width="34.8416666666667" customWidth="1"/>
    <col min="13578" max="13578" width="15.1" customWidth="1"/>
    <col min="13579" max="13579" width="18.6" customWidth="1"/>
    <col min="13580" max="13580" width="22" customWidth="1"/>
    <col min="13581" max="13582" width="11.9" customWidth="1"/>
    <col min="13583" max="13586" width="19.7" customWidth="1"/>
    <col min="13587" max="13587" width="15.7333333333333" customWidth="1"/>
    <col min="13588" max="13588" width="11" customWidth="1"/>
    <col min="13823" max="13823" width="6.7" customWidth="1"/>
    <col min="13824" max="13824" width="18.125" customWidth="1"/>
    <col min="13825" max="13825" width="13" customWidth="1"/>
    <col min="13826" max="13826" width="10.1416666666667" customWidth="1"/>
    <col min="13827" max="13827" width="13.675" customWidth="1"/>
    <col min="13828" max="13828" width="13.3833333333333" customWidth="1"/>
    <col min="13829" max="13829" width="14.1166666666667" customWidth="1"/>
    <col min="13830" max="13830" width="14.7" customWidth="1"/>
    <col min="13831" max="13831" width="20.2916666666667" customWidth="1"/>
    <col min="13832" max="13832" width="45.625" customWidth="1"/>
    <col min="13833" max="13833" width="34.8416666666667" customWidth="1"/>
    <col min="13834" max="13834" width="15.1" customWidth="1"/>
    <col min="13835" max="13835" width="18.6" customWidth="1"/>
    <col min="13836" max="13836" width="22" customWidth="1"/>
    <col min="13837" max="13838" width="11.9" customWidth="1"/>
    <col min="13839" max="13842" width="19.7" customWidth="1"/>
    <col min="13843" max="13843" width="15.7333333333333" customWidth="1"/>
    <col min="13844" max="13844" width="11" customWidth="1"/>
    <col min="14079" max="14079" width="6.7" customWidth="1"/>
    <col min="14080" max="14080" width="18.125" customWidth="1"/>
    <col min="14081" max="14081" width="13" customWidth="1"/>
    <col min="14082" max="14082" width="10.1416666666667" customWidth="1"/>
    <col min="14083" max="14083" width="13.675" customWidth="1"/>
    <col min="14084" max="14084" width="13.3833333333333" customWidth="1"/>
    <col min="14085" max="14085" width="14.1166666666667" customWidth="1"/>
    <col min="14086" max="14086" width="14.7" customWidth="1"/>
    <col min="14087" max="14087" width="20.2916666666667" customWidth="1"/>
    <col min="14088" max="14088" width="45.625" customWidth="1"/>
    <col min="14089" max="14089" width="34.8416666666667" customWidth="1"/>
    <col min="14090" max="14090" width="15.1" customWidth="1"/>
    <col min="14091" max="14091" width="18.6" customWidth="1"/>
    <col min="14092" max="14092" width="22" customWidth="1"/>
    <col min="14093" max="14094" width="11.9" customWidth="1"/>
    <col min="14095" max="14098" width="19.7" customWidth="1"/>
    <col min="14099" max="14099" width="15.7333333333333" customWidth="1"/>
    <col min="14100" max="14100" width="11" customWidth="1"/>
    <col min="14335" max="14335" width="6.7" customWidth="1"/>
    <col min="14336" max="14336" width="18.125" customWidth="1"/>
    <col min="14337" max="14337" width="13" customWidth="1"/>
    <col min="14338" max="14338" width="10.1416666666667" customWidth="1"/>
    <col min="14339" max="14339" width="13.675" customWidth="1"/>
    <col min="14340" max="14340" width="13.3833333333333" customWidth="1"/>
    <col min="14341" max="14341" width="14.1166666666667" customWidth="1"/>
    <col min="14342" max="14342" width="14.7" customWidth="1"/>
    <col min="14343" max="14343" width="20.2916666666667" customWidth="1"/>
    <col min="14344" max="14344" width="45.625" customWidth="1"/>
    <col min="14345" max="14345" width="34.8416666666667" customWidth="1"/>
    <col min="14346" max="14346" width="15.1" customWidth="1"/>
    <col min="14347" max="14347" width="18.6" customWidth="1"/>
    <col min="14348" max="14348" width="22" customWidth="1"/>
    <col min="14349" max="14350" width="11.9" customWidth="1"/>
    <col min="14351" max="14354" width="19.7" customWidth="1"/>
    <col min="14355" max="14355" width="15.7333333333333" customWidth="1"/>
    <col min="14356" max="14356" width="11" customWidth="1"/>
    <col min="14591" max="14591" width="6.7" customWidth="1"/>
    <col min="14592" max="14592" width="18.125" customWidth="1"/>
    <col min="14593" max="14593" width="13" customWidth="1"/>
    <col min="14594" max="14594" width="10.1416666666667" customWidth="1"/>
    <col min="14595" max="14595" width="13.675" customWidth="1"/>
    <col min="14596" max="14596" width="13.3833333333333" customWidth="1"/>
    <col min="14597" max="14597" width="14.1166666666667" customWidth="1"/>
    <col min="14598" max="14598" width="14.7" customWidth="1"/>
    <col min="14599" max="14599" width="20.2916666666667" customWidth="1"/>
    <col min="14600" max="14600" width="45.625" customWidth="1"/>
    <col min="14601" max="14601" width="34.8416666666667" customWidth="1"/>
    <col min="14602" max="14602" width="15.1" customWidth="1"/>
    <col min="14603" max="14603" width="18.6" customWidth="1"/>
    <col min="14604" max="14604" width="22" customWidth="1"/>
    <col min="14605" max="14606" width="11.9" customWidth="1"/>
    <col min="14607" max="14610" width="19.7" customWidth="1"/>
    <col min="14611" max="14611" width="15.7333333333333" customWidth="1"/>
    <col min="14612" max="14612" width="11" customWidth="1"/>
    <col min="14847" max="14847" width="6.7" customWidth="1"/>
    <col min="14848" max="14848" width="18.125" customWidth="1"/>
    <col min="14849" max="14849" width="13" customWidth="1"/>
    <col min="14850" max="14850" width="10.1416666666667" customWidth="1"/>
    <col min="14851" max="14851" width="13.675" customWidth="1"/>
    <col min="14852" max="14852" width="13.3833333333333" customWidth="1"/>
    <col min="14853" max="14853" width="14.1166666666667" customWidth="1"/>
    <col min="14854" max="14854" width="14.7" customWidth="1"/>
    <col min="14855" max="14855" width="20.2916666666667" customWidth="1"/>
    <col min="14856" max="14856" width="45.625" customWidth="1"/>
    <col min="14857" max="14857" width="34.8416666666667" customWidth="1"/>
    <col min="14858" max="14858" width="15.1" customWidth="1"/>
    <col min="14859" max="14859" width="18.6" customWidth="1"/>
    <col min="14860" max="14860" width="22" customWidth="1"/>
    <col min="14861" max="14862" width="11.9" customWidth="1"/>
    <col min="14863" max="14866" width="19.7" customWidth="1"/>
    <col min="14867" max="14867" width="15.7333333333333" customWidth="1"/>
    <col min="14868" max="14868" width="11" customWidth="1"/>
    <col min="15103" max="15103" width="6.7" customWidth="1"/>
    <col min="15104" max="15104" width="18.125" customWidth="1"/>
    <col min="15105" max="15105" width="13" customWidth="1"/>
    <col min="15106" max="15106" width="10.1416666666667" customWidth="1"/>
    <col min="15107" max="15107" width="13.675" customWidth="1"/>
    <col min="15108" max="15108" width="13.3833333333333" customWidth="1"/>
    <col min="15109" max="15109" width="14.1166666666667" customWidth="1"/>
    <col min="15110" max="15110" width="14.7" customWidth="1"/>
    <col min="15111" max="15111" width="20.2916666666667" customWidth="1"/>
    <col min="15112" max="15112" width="45.625" customWidth="1"/>
    <col min="15113" max="15113" width="34.8416666666667" customWidth="1"/>
    <col min="15114" max="15114" width="15.1" customWidth="1"/>
    <col min="15115" max="15115" width="18.6" customWidth="1"/>
    <col min="15116" max="15116" width="22" customWidth="1"/>
    <col min="15117" max="15118" width="11.9" customWidth="1"/>
    <col min="15119" max="15122" width="19.7" customWidth="1"/>
    <col min="15123" max="15123" width="15.7333333333333" customWidth="1"/>
    <col min="15124" max="15124" width="11" customWidth="1"/>
    <col min="15359" max="15359" width="6.7" customWidth="1"/>
    <col min="15360" max="15360" width="18.125" customWidth="1"/>
    <col min="15361" max="15361" width="13" customWidth="1"/>
    <col min="15362" max="15362" width="10.1416666666667" customWidth="1"/>
    <col min="15363" max="15363" width="13.675" customWidth="1"/>
    <col min="15364" max="15364" width="13.3833333333333" customWidth="1"/>
    <col min="15365" max="15365" width="14.1166666666667" customWidth="1"/>
    <col min="15366" max="15366" width="14.7" customWidth="1"/>
    <col min="15367" max="15367" width="20.2916666666667" customWidth="1"/>
    <col min="15368" max="15368" width="45.625" customWidth="1"/>
    <col min="15369" max="15369" width="34.8416666666667" customWidth="1"/>
    <col min="15370" max="15370" width="15.1" customWidth="1"/>
    <col min="15371" max="15371" width="18.6" customWidth="1"/>
    <col min="15372" max="15372" width="22" customWidth="1"/>
    <col min="15373" max="15374" width="11.9" customWidth="1"/>
    <col min="15375" max="15378" width="19.7" customWidth="1"/>
    <col min="15379" max="15379" width="15.7333333333333" customWidth="1"/>
    <col min="15380" max="15380" width="11" customWidth="1"/>
    <col min="15615" max="15615" width="6.7" customWidth="1"/>
    <col min="15616" max="15616" width="18.125" customWidth="1"/>
    <col min="15617" max="15617" width="13" customWidth="1"/>
    <col min="15618" max="15618" width="10.1416666666667" customWidth="1"/>
    <col min="15619" max="15619" width="13.675" customWidth="1"/>
    <col min="15620" max="15620" width="13.3833333333333" customWidth="1"/>
    <col min="15621" max="15621" width="14.1166666666667" customWidth="1"/>
    <col min="15622" max="15622" width="14.7" customWidth="1"/>
    <col min="15623" max="15623" width="20.2916666666667" customWidth="1"/>
    <col min="15624" max="15624" width="45.625" customWidth="1"/>
    <col min="15625" max="15625" width="34.8416666666667" customWidth="1"/>
    <col min="15626" max="15626" width="15.1" customWidth="1"/>
    <col min="15627" max="15627" width="18.6" customWidth="1"/>
    <col min="15628" max="15628" width="22" customWidth="1"/>
    <col min="15629" max="15630" width="11.9" customWidth="1"/>
    <col min="15631" max="15634" width="19.7" customWidth="1"/>
    <col min="15635" max="15635" width="15.7333333333333" customWidth="1"/>
    <col min="15636" max="15636" width="11" customWidth="1"/>
    <col min="15871" max="15871" width="6.7" customWidth="1"/>
    <col min="15872" max="15872" width="18.125" customWidth="1"/>
    <col min="15873" max="15873" width="13" customWidth="1"/>
    <col min="15874" max="15874" width="10.1416666666667" customWidth="1"/>
    <col min="15875" max="15875" width="13.675" customWidth="1"/>
    <col min="15876" max="15876" width="13.3833333333333" customWidth="1"/>
    <col min="15877" max="15877" width="14.1166666666667" customWidth="1"/>
    <col min="15878" max="15878" width="14.7" customWidth="1"/>
    <col min="15879" max="15879" width="20.2916666666667" customWidth="1"/>
    <col min="15880" max="15880" width="45.625" customWidth="1"/>
    <col min="15881" max="15881" width="34.8416666666667" customWidth="1"/>
    <col min="15882" max="15882" width="15.1" customWidth="1"/>
    <col min="15883" max="15883" width="18.6" customWidth="1"/>
    <col min="15884" max="15884" width="22" customWidth="1"/>
    <col min="15885" max="15886" width="11.9" customWidth="1"/>
    <col min="15887" max="15890" width="19.7" customWidth="1"/>
    <col min="15891" max="15891" width="15.7333333333333" customWidth="1"/>
    <col min="15892" max="15892" width="11" customWidth="1"/>
    <col min="16127" max="16127" width="6.7" customWidth="1"/>
    <col min="16128" max="16128" width="18.125" customWidth="1"/>
    <col min="16129" max="16129" width="13" customWidth="1"/>
    <col min="16130" max="16130" width="10.1416666666667" customWidth="1"/>
    <col min="16131" max="16131" width="13.675" customWidth="1"/>
    <col min="16132" max="16132" width="13.3833333333333" customWidth="1"/>
    <col min="16133" max="16133" width="14.1166666666667" customWidth="1"/>
    <col min="16134" max="16134" width="14.7" customWidth="1"/>
    <col min="16135" max="16135" width="20.2916666666667" customWidth="1"/>
    <col min="16136" max="16136" width="45.625" customWidth="1"/>
    <col min="16137" max="16137" width="34.8416666666667" customWidth="1"/>
    <col min="16138" max="16138" width="15.1" customWidth="1"/>
    <col min="16139" max="16139" width="18.6" customWidth="1"/>
    <col min="16140" max="16140" width="22" customWidth="1"/>
    <col min="16141" max="16142" width="11.9" customWidth="1"/>
    <col min="16143" max="16146" width="19.7" customWidth="1"/>
    <col min="16147" max="16147" width="15.7333333333333" customWidth="1"/>
    <col min="16148" max="16148" width="11" customWidth="1"/>
  </cols>
  <sheetData>
    <row r="1" s="1" customFormat="1" ht="73" customHeight="1" spans="1:104">
      <c r="A1" s="15" t="s">
        <v>0</v>
      </c>
      <c r="B1" s="15"/>
      <c r="C1" s="15"/>
      <c r="D1" s="15"/>
      <c r="E1" s="15"/>
      <c r="F1" s="15"/>
      <c r="G1" s="15"/>
      <c r="H1" s="15"/>
      <c r="I1" s="15"/>
      <c r="J1" s="30"/>
      <c r="K1" s="30"/>
      <c r="L1" s="15"/>
      <c r="M1" s="15"/>
      <c r="N1" s="15"/>
      <c r="O1" s="41"/>
      <c r="P1" s="15"/>
      <c r="Q1" s="15"/>
      <c r="R1" s="15"/>
      <c r="S1" s="15"/>
      <c r="T1" s="15"/>
      <c r="U1" s="15"/>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row>
    <row r="2" ht="48" customHeight="1" spans="1:21">
      <c r="A2" s="16" t="s">
        <v>1</v>
      </c>
      <c r="B2" s="16" t="s">
        <v>2</v>
      </c>
      <c r="C2" s="16" t="s">
        <v>3</v>
      </c>
      <c r="D2" s="16"/>
      <c r="E2" s="16"/>
      <c r="F2" s="16"/>
      <c r="G2" s="17" t="s">
        <v>4</v>
      </c>
      <c r="H2" s="18"/>
      <c r="I2" s="18"/>
      <c r="J2" s="31"/>
      <c r="K2" s="32"/>
      <c r="L2" s="16" t="s">
        <v>5</v>
      </c>
      <c r="M2" s="16"/>
      <c r="N2" s="16"/>
      <c r="O2" s="36" t="s">
        <v>6</v>
      </c>
      <c r="P2" s="42" t="s">
        <v>7</v>
      </c>
      <c r="Q2" s="16" t="s">
        <v>8</v>
      </c>
      <c r="R2" s="16"/>
      <c r="S2" s="16"/>
      <c r="T2" s="16"/>
      <c r="U2" s="16" t="s">
        <v>9</v>
      </c>
    </row>
    <row r="3" ht="28.5" spans="1:21">
      <c r="A3" s="16"/>
      <c r="B3" s="16"/>
      <c r="C3" s="16" t="s">
        <v>10</v>
      </c>
      <c r="D3" s="16" t="s">
        <v>11</v>
      </c>
      <c r="E3" s="16" t="s">
        <v>12</v>
      </c>
      <c r="F3" s="16" t="s">
        <v>13</v>
      </c>
      <c r="G3" s="16" t="s">
        <v>14</v>
      </c>
      <c r="H3" s="16" t="s">
        <v>15</v>
      </c>
      <c r="I3" s="16" t="s">
        <v>16</v>
      </c>
      <c r="J3" s="16" t="s">
        <v>17</v>
      </c>
      <c r="K3" s="16" t="s">
        <v>18</v>
      </c>
      <c r="L3" s="16" t="s">
        <v>19</v>
      </c>
      <c r="M3" s="16" t="s">
        <v>20</v>
      </c>
      <c r="N3" s="16" t="s">
        <v>21</v>
      </c>
      <c r="O3" s="36"/>
      <c r="P3" s="43"/>
      <c r="Q3" s="44" t="s">
        <v>22</v>
      </c>
      <c r="R3" s="44" t="s">
        <v>23</v>
      </c>
      <c r="S3" s="44" t="s">
        <v>24</v>
      </c>
      <c r="T3" s="16" t="s">
        <v>25</v>
      </c>
      <c r="U3" s="16"/>
    </row>
    <row r="4" ht="38" customHeight="1" spans="1:21">
      <c r="A4" s="17" t="s">
        <v>26</v>
      </c>
      <c r="B4" s="18"/>
      <c r="C4" s="18"/>
      <c r="D4" s="18"/>
      <c r="E4" s="18"/>
      <c r="F4" s="18"/>
      <c r="G4" s="18"/>
      <c r="H4" s="18"/>
      <c r="I4" s="18"/>
      <c r="J4" s="31"/>
      <c r="K4" s="31"/>
      <c r="L4" s="33"/>
      <c r="M4" s="16"/>
      <c r="N4" s="16"/>
      <c r="O4" s="44">
        <f>O5+O12+O25+O32+O41+O49+O63+O73+O77+O87+O93+O97+O110+O123+O126</f>
        <v>13911.05</v>
      </c>
      <c r="P4" s="44">
        <f>P5+P12+P25+P32+P41+P49+P63+P73+P77+P87+P93+P97+P110+P123+P126</f>
        <v>0</v>
      </c>
      <c r="Q4" s="44">
        <v>0</v>
      </c>
      <c r="R4" s="44">
        <v>0</v>
      </c>
      <c r="S4" s="44">
        <f>S5+S12+S25+S32+S41+S49+S63+S73+S77+S87+S93+S97+S110+S123+S126</f>
        <v>0</v>
      </c>
      <c r="T4" s="44"/>
      <c r="U4" s="16"/>
    </row>
    <row r="5" s="2" customFormat="1" ht="47" customHeight="1" spans="1:104">
      <c r="A5" s="17" t="s">
        <v>27</v>
      </c>
      <c r="B5" s="18"/>
      <c r="C5" s="18"/>
      <c r="D5" s="18"/>
      <c r="E5" s="18"/>
      <c r="F5" s="18"/>
      <c r="G5" s="18"/>
      <c r="H5" s="18"/>
      <c r="I5" s="18"/>
      <c r="J5" s="31"/>
      <c r="K5" s="32"/>
      <c r="L5" s="16"/>
      <c r="M5" s="16"/>
      <c r="N5" s="16"/>
      <c r="O5" s="44">
        <f t="array" ref="O5">SUMPRODUCT(VALUE(O6:O11))</f>
        <v>1565</v>
      </c>
      <c r="P5" s="44">
        <f>SUM(P6:P11)</f>
        <v>0</v>
      </c>
      <c r="Q5" s="44">
        <v>0</v>
      </c>
      <c r="R5" s="44">
        <v>0</v>
      </c>
      <c r="S5" s="44">
        <f>SUM(S6:S11)</f>
        <v>0</v>
      </c>
      <c r="T5" s="44" t="s">
        <v>28</v>
      </c>
      <c r="U5" s="16"/>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row>
    <row r="6" s="3" customFormat="1" ht="155" customHeight="1" spans="1:104">
      <c r="A6" s="19">
        <v>1</v>
      </c>
      <c r="B6" s="19" t="s">
        <v>29</v>
      </c>
      <c r="C6" s="20" t="s">
        <v>30</v>
      </c>
      <c r="D6" s="20" t="s">
        <v>31</v>
      </c>
      <c r="E6" s="20" t="s">
        <v>32</v>
      </c>
      <c r="F6" s="20" t="s">
        <v>33</v>
      </c>
      <c r="G6" s="27" t="s">
        <v>34</v>
      </c>
      <c r="H6" s="19" t="s">
        <v>35</v>
      </c>
      <c r="I6" s="20" t="s">
        <v>36</v>
      </c>
      <c r="J6" s="34" t="s">
        <v>37</v>
      </c>
      <c r="K6" s="34" t="s">
        <v>38</v>
      </c>
      <c r="L6" s="19" t="s">
        <v>28</v>
      </c>
      <c r="M6" s="21">
        <v>2025</v>
      </c>
      <c r="N6" s="21">
        <v>2025</v>
      </c>
      <c r="O6" s="21">
        <v>100</v>
      </c>
      <c r="P6" s="45">
        <v>0</v>
      </c>
      <c r="Q6" s="44">
        <v>0</v>
      </c>
      <c r="R6" s="44">
        <v>0</v>
      </c>
      <c r="S6" s="39">
        <f>SUM(S7:S10)</f>
        <v>0</v>
      </c>
      <c r="T6" s="44" t="s">
        <v>28</v>
      </c>
      <c r="U6" s="19"/>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row>
    <row r="7" s="3" customFormat="1" ht="99.75" spans="1:104">
      <c r="A7" s="19">
        <v>2</v>
      </c>
      <c r="B7" s="19" t="s">
        <v>39</v>
      </c>
      <c r="C7" s="19" t="s">
        <v>40</v>
      </c>
      <c r="D7" s="19" t="s">
        <v>31</v>
      </c>
      <c r="E7" s="19" t="s">
        <v>41</v>
      </c>
      <c r="F7" s="19" t="s">
        <v>42</v>
      </c>
      <c r="G7" s="19" t="s">
        <v>34</v>
      </c>
      <c r="H7" s="19" t="s">
        <v>43</v>
      </c>
      <c r="I7" s="19" t="s">
        <v>44</v>
      </c>
      <c r="J7" s="19" t="s">
        <v>45</v>
      </c>
      <c r="K7" s="19" t="s">
        <v>46</v>
      </c>
      <c r="L7" s="19" t="s">
        <v>28</v>
      </c>
      <c r="M7" s="19">
        <v>2025</v>
      </c>
      <c r="N7" s="19">
        <v>2025</v>
      </c>
      <c r="O7" s="46">
        <v>247</v>
      </c>
      <c r="P7" s="40">
        <v>0</v>
      </c>
      <c r="Q7" s="44">
        <v>0</v>
      </c>
      <c r="R7" s="44">
        <v>0</v>
      </c>
      <c r="S7" s="46"/>
      <c r="T7" s="36" t="s">
        <v>28</v>
      </c>
      <c r="U7" s="36"/>
      <c r="V7" s="51"/>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row>
    <row r="8" s="3" customFormat="1" ht="117" customHeight="1" spans="1:104">
      <c r="A8" s="19">
        <v>3</v>
      </c>
      <c r="B8" s="19" t="s">
        <v>47</v>
      </c>
      <c r="C8" s="19" t="s">
        <v>48</v>
      </c>
      <c r="D8" s="21" t="s">
        <v>49</v>
      </c>
      <c r="E8" s="21" t="s">
        <v>50</v>
      </c>
      <c r="F8" s="19" t="s">
        <v>51</v>
      </c>
      <c r="G8" s="27" t="s">
        <v>34</v>
      </c>
      <c r="H8" s="19" t="s">
        <v>35</v>
      </c>
      <c r="I8" s="21" t="s">
        <v>52</v>
      </c>
      <c r="J8" s="34" t="s">
        <v>53</v>
      </c>
      <c r="K8" s="35" t="s">
        <v>54</v>
      </c>
      <c r="L8" s="19" t="s">
        <v>28</v>
      </c>
      <c r="M8" s="21">
        <v>2025</v>
      </c>
      <c r="N8" s="21">
        <v>2025</v>
      </c>
      <c r="O8" s="47">
        <v>218</v>
      </c>
      <c r="P8" s="45">
        <v>0</v>
      </c>
      <c r="Q8" s="44">
        <v>0</v>
      </c>
      <c r="R8" s="44">
        <v>0</v>
      </c>
      <c r="S8" s="39">
        <f>SUM(S9:S12)</f>
        <v>0</v>
      </c>
      <c r="T8" s="44" t="s">
        <v>28</v>
      </c>
      <c r="U8" s="19"/>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row>
    <row r="9" s="3" customFormat="1" ht="161" customHeight="1" spans="1:104">
      <c r="A9" s="19">
        <v>4</v>
      </c>
      <c r="B9" s="19" t="s">
        <v>55</v>
      </c>
      <c r="C9" s="20" t="s">
        <v>56</v>
      </c>
      <c r="D9" s="21" t="s">
        <v>49</v>
      </c>
      <c r="E9" s="20" t="s">
        <v>31</v>
      </c>
      <c r="F9" s="20" t="s">
        <v>57</v>
      </c>
      <c r="G9" s="20" t="s">
        <v>58</v>
      </c>
      <c r="H9" s="19" t="s">
        <v>35</v>
      </c>
      <c r="I9" s="21" t="s">
        <v>27</v>
      </c>
      <c r="J9" s="24" t="s">
        <v>59</v>
      </c>
      <c r="K9" s="24" t="s">
        <v>60</v>
      </c>
      <c r="L9" s="19" t="s">
        <v>28</v>
      </c>
      <c r="M9" s="21">
        <v>2025</v>
      </c>
      <c r="N9" s="21">
        <v>2025</v>
      </c>
      <c r="O9" s="47">
        <v>600</v>
      </c>
      <c r="P9" s="45">
        <v>0</v>
      </c>
      <c r="Q9" s="44">
        <v>0</v>
      </c>
      <c r="R9" s="44">
        <v>0</v>
      </c>
      <c r="S9" s="39">
        <f>SUM(S10:S13)</f>
        <v>0</v>
      </c>
      <c r="T9" s="44" t="s">
        <v>28</v>
      </c>
      <c r="U9" s="19"/>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row>
    <row r="10" s="4" customFormat="1" ht="114" customHeight="1" spans="1:104">
      <c r="A10" s="19">
        <v>5</v>
      </c>
      <c r="B10" s="19" t="s">
        <v>61</v>
      </c>
      <c r="C10" s="20" t="s">
        <v>62</v>
      </c>
      <c r="D10" s="20" t="s">
        <v>49</v>
      </c>
      <c r="E10" s="20" t="s">
        <v>63</v>
      </c>
      <c r="F10" s="20" t="s">
        <v>64</v>
      </c>
      <c r="G10" s="19" t="s">
        <v>34</v>
      </c>
      <c r="H10" s="19" t="s">
        <v>35</v>
      </c>
      <c r="I10" s="19" t="s">
        <v>65</v>
      </c>
      <c r="J10" s="35" t="s">
        <v>66</v>
      </c>
      <c r="K10" s="35" t="s">
        <v>67</v>
      </c>
      <c r="L10" s="36" t="s">
        <v>28</v>
      </c>
      <c r="M10" s="23">
        <v>2025</v>
      </c>
      <c r="N10" s="23">
        <v>2025</v>
      </c>
      <c r="O10" s="36">
        <v>100</v>
      </c>
      <c r="P10" s="45">
        <v>0</v>
      </c>
      <c r="Q10" s="44">
        <v>0</v>
      </c>
      <c r="R10" s="44">
        <v>0</v>
      </c>
      <c r="S10" s="39">
        <f>SUM(S11:S14)</f>
        <v>0</v>
      </c>
      <c r="T10" s="44" t="s">
        <v>28</v>
      </c>
      <c r="U10" s="52"/>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row>
    <row r="11" s="3" customFormat="1" ht="57" spans="1:104">
      <c r="A11" s="19">
        <v>6</v>
      </c>
      <c r="B11" s="19" t="s">
        <v>68</v>
      </c>
      <c r="C11" s="20" t="s">
        <v>69</v>
      </c>
      <c r="D11" s="20" t="s">
        <v>49</v>
      </c>
      <c r="E11" s="20" t="s">
        <v>70</v>
      </c>
      <c r="F11" s="20" t="s">
        <v>71</v>
      </c>
      <c r="G11" s="19" t="s">
        <v>34</v>
      </c>
      <c r="H11" s="19" t="s">
        <v>35</v>
      </c>
      <c r="I11" s="19" t="s">
        <v>72</v>
      </c>
      <c r="J11" s="35" t="s">
        <v>73</v>
      </c>
      <c r="K11" s="35" t="s">
        <v>74</v>
      </c>
      <c r="L11" s="37" t="s">
        <v>28</v>
      </c>
      <c r="M11" s="48">
        <v>2025</v>
      </c>
      <c r="N11" s="48">
        <v>2025</v>
      </c>
      <c r="O11" s="37">
        <v>300</v>
      </c>
      <c r="P11" s="45">
        <v>0</v>
      </c>
      <c r="Q11" s="44">
        <v>0</v>
      </c>
      <c r="R11" s="44">
        <v>0</v>
      </c>
      <c r="S11" s="39">
        <f>SUM(S12:S15)</f>
        <v>0</v>
      </c>
      <c r="T11" s="44" t="s">
        <v>28</v>
      </c>
      <c r="U11" s="52"/>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row>
    <row r="12" s="2" customFormat="1" ht="51" customHeight="1" spans="1:104">
      <c r="A12" s="22" t="s">
        <v>75</v>
      </c>
      <c r="B12" s="22"/>
      <c r="C12" s="22"/>
      <c r="D12" s="22"/>
      <c r="E12" s="22"/>
      <c r="F12" s="22"/>
      <c r="G12" s="22"/>
      <c r="H12" s="22"/>
      <c r="I12" s="22"/>
      <c r="J12" s="38"/>
      <c r="K12" s="38"/>
      <c r="L12" s="39"/>
      <c r="M12" s="39"/>
      <c r="N12" s="39"/>
      <c r="O12" s="39">
        <f t="array" ref="O12">SUMPRODUCT(VALUE(O13:O24))</f>
        <v>1598.6</v>
      </c>
      <c r="P12" s="45">
        <v>0</v>
      </c>
      <c r="Q12" s="44">
        <v>0</v>
      </c>
      <c r="R12" s="44">
        <v>0</v>
      </c>
      <c r="S12" s="39">
        <f>SUM(S13:S24)</f>
        <v>0</v>
      </c>
      <c r="T12" s="44" t="s">
        <v>28</v>
      </c>
      <c r="U12" s="39"/>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row>
    <row r="13" s="3" customFormat="1" ht="57" spans="1:104">
      <c r="A13" s="19">
        <v>7</v>
      </c>
      <c r="B13" s="19" t="s">
        <v>76</v>
      </c>
      <c r="C13" s="20" t="s">
        <v>77</v>
      </c>
      <c r="D13" s="20" t="s">
        <v>49</v>
      </c>
      <c r="E13" s="20" t="s">
        <v>70</v>
      </c>
      <c r="F13" s="20" t="s">
        <v>78</v>
      </c>
      <c r="G13" s="27" t="s">
        <v>34</v>
      </c>
      <c r="H13" s="19" t="s">
        <v>75</v>
      </c>
      <c r="I13" s="19" t="s">
        <v>79</v>
      </c>
      <c r="J13" s="35" t="s">
        <v>80</v>
      </c>
      <c r="K13" s="35" t="s">
        <v>81</v>
      </c>
      <c r="L13" s="19" t="s">
        <v>28</v>
      </c>
      <c r="M13" s="19">
        <v>2025</v>
      </c>
      <c r="N13" s="19">
        <v>2025</v>
      </c>
      <c r="O13" s="36">
        <v>150</v>
      </c>
      <c r="P13" s="45">
        <v>0</v>
      </c>
      <c r="Q13" s="44">
        <v>0</v>
      </c>
      <c r="R13" s="44">
        <v>0</v>
      </c>
      <c r="S13" s="39">
        <f>SUM(S14:S17)</f>
        <v>0</v>
      </c>
      <c r="T13" s="44" t="s">
        <v>28</v>
      </c>
      <c r="U13" s="19"/>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row>
    <row r="14" s="3" customFormat="1" ht="57" spans="1:104">
      <c r="A14" s="19">
        <v>8</v>
      </c>
      <c r="B14" s="19" t="s">
        <v>82</v>
      </c>
      <c r="C14" s="80" t="s">
        <v>83</v>
      </c>
      <c r="D14" s="21" t="s">
        <v>49</v>
      </c>
      <c r="E14" s="21" t="s">
        <v>50</v>
      </c>
      <c r="F14" s="19" t="s">
        <v>51</v>
      </c>
      <c r="G14" s="27" t="s">
        <v>34</v>
      </c>
      <c r="H14" s="19" t="s">
        <v>75</v>
      </c>
      <c r="I14" s="19" t="s">
        <v>84</v>
      </c>
      <c r="J14" s="35" t="s">
        <v>85</v>
      </c>
      <c r="K14" s="35" t="s">
        <v>86</v>
      </c>
      <c r="L14" s="19" t="s">
        <v>28</v>
      </c>
      <c r="M14" s="19">
        <v>2025</v>
      </c>
      <c r="N14" s="19">
        <v>2025</v>
      </c>
      <c r="O14" s="36">
        <v>150</v>
      </c>
      <c r="P14" s="45">
        <v>0</v>
      </c>
      <c r="Q14" s="44">
        <v>0</v>
      </c>
      <c r="R14" s="44">
        <v>0</v>
      </c>
      <c r="S14" s="39">
        <f t="shared" ref="S14:S19" si="0">SUM(S15:S17)</f>
        <v>0</v>
      </c>
      <c r="T14" s="44" t="s">
        <v>28</v>
      </c>
      <c r="U14" s="19"/>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row>
    <row r="15" s="3" customFormat="1" ht="42.75" spans="1:104">
      <c r="A15" s="19">
        <v>9</v>
      </c>
      <c r="B15" s="19" t="s">
        <v>87</v>
      </c>
      <c r="C15" s="80" t="s">
        <v>88</v>
      </c>
      <c r="D15" s="21" t="s">
        <v>49</v>
      </c>
      <c r="E15" s="21" t="s">
        <v>50</v>
      </c>
      <c r="F15" s="19" t="s">
        <v>89</v>
      </c>
      <c r="G15" s="27" t="s">
        <v>34</v>
      </c>
      <c r="H15" s="19" t="s">
        <v>75</v>
      </c>
      <c r="I15" s="19" t="s">
        <v>79</v>
      </c>
      <c r="J15" s="35" t="s">
        <v>90</v>
      </c>
      <c r="K15" s="35" t="s">
        <v>91</v>
      </c>
      <c r="L15" s="19" t="s">
        <v>28</v>
      </c>
      <c r="M15" s="19">
        <v>2025</v>
      </c>
      <c r="N15" s="19">
        <v>2025</v>
      </c>
      <c r="O15" s="36">
        <v>72</v>
      </c>
      <c r="P15" s="45">
        <v>0</v>
      </c>
      <c r="Q15" s="44">
        <v>0</v>
      </c>
      <c r="R15" s="44">
        <v>0</v>
      </c>
      <c r="S15" s="39">
        <f t="shared" si="0"/>
        <v>0</v>
      </c>
      <c r="T15" s="44" t="s">
        <v>28</v>
      </c>
      <c r="U15" s="19"/>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row>
    <row r="16" s="3" customFormat="1" ht="30" customHeight="1" spans="1:104">
      <c r="A16" s="19">
        <v>10</v>
      </c>
      <c r="B16" s="19" t="s">
        <v>92</v>
      </c>
      <c r="C16" s="20" t="s">
        <v>93</v>
      </c>
      <c r="D16" s="20" t="s">
        <v>31</v>
      </c>
      <c r="E16" s="20" t="s">
        <v>41</v>
      </c>
      <c r="F16" s="20" t="s">
        <v>94</v>
      </c>
      <c r="G16" s="27" t="s">
        <v>34</v>
      </c>
      <c r="H16" s="19" t="s">
        <v>75</v>
      </c>
      <c r="I16" s="19" t="s">
        <v>79</v>
      </c>
      <c r="J16" s="24" t="s">
        <v>95</v>
      </c>
      <c r="K16" s="24" t="s">
        <v>96</v>
      </c>
      <c r="L16" s="19" t="s">
        <v>28</v>
      </c>
      <c r="M16" s="19">
        <v>2025</v>
      </c>
      <c r="N16" s="19">
        <v>2025</v>
      </c>
      <c r="O16" s="36">
        <v>100</v>
      </c>
      <c r="P16" s="45">
        <v>0</v>
      </c>
      <c r="Q16" s="44">
        <v>0</v>
      </c>
      <c r="R16" s="44">
        <v>0</v>
      </c>
      <c r="S16" s="39">
        <f t="shared" si="0"/>
        <v>0</v>
      </c>
      <c r="T16" s="44" t="s">
        <v>28</v>
      </c>
      <c r="U16" s="19"/>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row>
    <row r="17" s="3" customFormat="1" ht="57" spans="1:104">
      <c r="A17" s="19">
        <v>11</v>
      </c>
      <c r="B17" s="19" t="s">
        <v>97</v>
      </c>
      <c r="C17" s="80" t="s">
        <v>98</v>
      </c>
      <c r="D17" s="21" t="s">
        <v>49</v>
      </c>
      <c r="E17" s="21" t="s">
        <v>50</v>
      </c>
      <c r="F17" s="19" t="s">
        <v>89</v>
      </c>
      <c r="G17" s="27" t="s">
        <v>34</v>
      </c>
      <c r="H17" s="19" t="s">
        <v>75</v>
      </c>
      <c r="I17" s="19" t="s">
        <v>79</v>
      </c>
      <c r="J17" s="35" t="s">
        <v>99</v>
      </c>
      <c r="K17" s="35" t="s">
        <v>100</v>
      </c>
      <c r="L17" s="19" t="s">
        <v>28</v>
      </c>
      <c r="M17" s="19">
        <v>2025</v>
      </c>
      <c r="N17" s="19">
        <v>2025</v>
      </c>
      <c r="O17" s="36">
        <v>100</v>
      </c>
      <c r="P17" s="45">
        <v>0</v>
      </c>
      <c r="Q17" s="44">
        <v>0</v>
      </c>
      <c r="R17" s="44">
        <v>0</v>
      </c>
      <c r="S17" s="39">
        <f t="shared" si="0"/>
        <v>0</v>
      </c>
      <c r="T17" s="44" t="s">
        <v>28</v>
      </c>
      <c r="U17" s="19"/>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row>
    <row r="18" s="3" customFormat="1" ht="42.75" spans="1:104">
      <c r="A18" s="19">
        <v>12</v>
      </c>
      <c r="B18" s="19" t="s">
        <v>101</v>
      </c>
      <c r="C18" s="19" t="s">
        <v>102</v>
      </c>
      <c r="D18" s="21" t="s">
        <v>49</v>
      </c>
      <c r="E18" s="21" t="s">
        <v>50</v>
      </c>
      <c r="F18" s="19" t="s">
        <v>89</v>
      </c>
      <c r="G18" s="27" t="s">
        <v>34</v>
      </c>
      <c r="H18" s="19" t="s">
        <v>75</v>
      </c>
      <c r="I18" s="19" t="s">
        <v>79</v>
      </c>
      <c r="J18" s="35" t="s">
        <v>99</v>
      </c>
      <c r="K18" s="35" t="s">
        <v>103</v>
      </c>
      <c r="L18" s="19" t="s">
        <v>28</v>
      </c>
      <c r="M18" s="19">
        <v>2025</v>
      </c>
      <c r="N18" s="19">
        <v>2025</v>
      </c>
      <c r="O18" s="36">
        <v>125</v>
      </c>
      <c r="P18" s="45">
        <v>0</v>
      </c>
      <c r="Q18" s="44">
        <v>0</v>
      </c>
      <c r="R18" s="44">
        <v>0</v>
      </c>
      <c r="S18" s="39">
        <f t="shared" si="0"/>
        <v>0</v>
      </c>
      <c r="T18" s="44" t="s">
        <v>28</v>
      </c>
      <c r="U18" s="19"/>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row>
    <row r="19" s="3" customFormat="1" ht="42.75" spans="1:104">
      <c r="A19" s="19">
        <v>13</v>
      </c>
      <c r="B19" s="19" t="s">
        <v>104</v>
      </c>
      <c r="C19" s="19" t="s">
        <v>105</v>
      </c>
      <c r="D19" s="21" t="s">
        <v>49</v>
      </c>
      <c r="E19" s="21" t="s">
        <v>50</v>
      </c>
      <c r="F19" s="19" t="s">
        <v>106</v>
      </c>
      <c r="G19" s="27" t="s">
        <v>34</v>
      </c>
      <c r="H19" s="19" t="s">
        <v>75</v>
      </c>
      <c r="I19" s="19" t="s">
        <v>79</v>
      </c>
      <c r="J19" s="35" t="s">
        <v>107</v>
      </c>
      <c r="K19" s="35" t="s">
        <v>108</v>
      </c>
      <c r="L19" s="19" t="s">
        <v>28</v>
      </c>
      <c r="M19" s="19">
        <v>2025</v>
      </c>
      <c r="N19" s="19">
        <v>2025</v>
      </c>
      <c r="O19" s="36">
        <v>205</v>
      </c>
      <c r="P19" s="45">
        <v>0</v>
      </c>
      <c r="Q19" s="44">
        <v>0</v>
      </c>
      <c r="R19" s="44">
        <v>0</v>
      </c>
      <c r="S19" s="39">
        <f t="shared" si="0"/>
        <v>0</v>
      </c>
      <c r="T19" s="44" t="s">
        <v>28</v>
      </c>
      <c r="U19" s="19"/>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row>
    <row r="20" s="3" customFormat="1" ht="57" spans="1:104">
      <c r="A20" s="19">
        <v>14</v>
      </c>
      <c r="B20" s="19" t="s">
        <v>109</v>
      </c>
      <c r="C20" s="19" t="s">
        <v>110</v>
      </c>
      <c r="D20" s="21" t="s">
        <v>49</v>
      </c>
      <c r="E20" s="21" t="s">
        <v>50</v>
      </c>
      <c r="F20" s="19" t="s">
        <v>51</v>
      </c>
      <c r="G20" s="27" t="s">
        <v>34</v>
      </c>
      <c r="H20" s="19" t="s">
        <v>75</v>
      </c>
      <c r="I20" s="19" t="s">
        <v>79</v>
      </c>
      <c r="J20" s="35" t="s">
        <v>111</v>
      </c>
      <c r="K20" s="35" t="s">
        <v>112</v>
      </c>
      <c r="L20" s="19" t="s">
        <v>28</v>
      </c>
      <c r="M20" s="19">
        <v>2025</v>
      </c>
      <c r="N20" s="19">
        <v>2025</v>
      </c>
      <c r="O20" s="36">
        <v>307</v>
      </c>
      <c r="P20" s="45">
        <v>0</v>
      </c>
      <c r="Q20" s="44">
        <v>0</v>
      </c>
      <c r="R20" s="44">
        <v>0</v>
      </c>
      <c r="S20" s="39">
        <f>SUM(S21:S24)</f>
        <v>0</v>
      </c>
      <c r="T20" s="44" t="s">
        <v>28</v>
      </c>
      <c r="U20" s="19"/>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row>
    <row r="21" s="3" customFormat="1" ht="57" spans="1:104">
      <c r="A21" s="19">
        <v>15</v>
      </c>
      <c r="B21" s="19" t="s">
        <v>113</v>
      </c>
      <c r="C21" s="19" t="s">
        <v>114</v>
      </c>
      <c r="D21" s="19" t="s">
        <v>31</v>
      </c>
      <c r="E21" s="19" t="s">
        <v>41</v>
      </c>
      <c r="F21" s="19" t="s">
        <v>42</v>
      </c>
      <c r="G21" s="27" t="s">
        <v>34</v>
      </c>
      <c r="H21" s="19" t="s">
        <v>75</v>
      </c>
      <c r="I21" s="19" t="s">
        <v>79</v>
      </c>
      <c r="J21" s="35" t="s">
        <v>115</v>
      </c>
      <c r="K21" s="35" t="s">
        <v>116</v>
      </c>
      <c r="L21" s="19" t="s">
        <v>28</v>
      </c>
      <c r="M21" s="19">
        <v>2025</v>
      </c>
      <c r="N21" s="19">
        <v>2025</v>
      </c>
      <c r="O21" s="36">
        <v>25</v>
      </c>
      <c r="P21" s="45">
        <v>0</v>
      </c>
      <c r="Q21" s="44">
        <v>0</v>
      </c>
      <c r="R21" s="44">
        <v>0</v>
      </c>
      <c r="S21" s="39">
        <f>SUM(S22:S24)</f>
        <v>0</v>
      </c>
      <c r="T21" s="44" t="s">
        <v>28</v>
      </c>
      <c r="U21" s="19"/>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row>
    <row r="22" s="3" customFormat="1" ht="57" spans="1:104">
      <c r="A22" s="19">
        <v>16</v>
      </c>
      <c r="B22" s="19" t="s">
        <v>117</v>
      </c>
      <c r="C22" s="80" t="s">
        <v>118</v>
      </c>
      <c r="D22" s="21" t="s">
        <v>49</v>
      </c>
      <c r="E22" s="21" t="s">
        <v>50</v>
      </c>
      <c r="F22" s="19" t="s">
        <v>51</v>
      </c>
      <c r="G22" s="27" t="s">
        <v>34</v>
      </c>
      <c r="H22" s="19" t="s">
        <v>75</v>
      </c>
      <c r="I22" s="19" t="s">
        <v>84</v>
      </c>
      <c r="J22" s="35" t="s">
        <v>119</v>
      </c>
      <c r="K22" s="35" t="s">
        <v>120</v>
      </c>
      <c r="L22" s="19" t="s">
        <v>28</v>
      </c>
      <c r="M22" s="19">
        <v>2025</v>
      </c>
      <c r="N22" s="19">
        <v>2025</v>
      </c>
      <c r="O22" s="36">
        <v>155</v>
      </c>
      <c r="P22" s="45">
        <v>0</v>
      </c>
      <c r="Q22" s="44">
        <v>0</v>
      </c>
      <c r="R22" s="44">
        <v>0</v>
      </c>
      <c r="S22" s="39">
        <f>SUM(S24:S25)</f>
        <v>0</v>
      </c>
      <c r="T22" s="44" t="s">
        <v>28</v>
      </c>
      <c r="U22" s="19"/>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row>
    <row r="23" s="3" customFormat="1" ht="42.75" spans="1:104">
      <c r="A23" s="19">
        <v>17</v>
      </c>
      <c r="B23" s="19" t="s">
        <v>121</v>
      </c>
      <c r="C23" s="80" t="s">
        <v>122</v>
      </c>
      <c r="D23" s="21" t="s">
        <v>49</v>
      </c>
      <c r="E23" s="21" t="s">
        <v>50</v>
      </c>
      <c r="F23" s="19" t="s">
        <v>89</v>
      </c>
      <c r="G23" s="27" t="s">
        <v>34</v>
      </c>
      <c r="H23" s="19" t="s">
        <v>75</v>
      </c>
      <c r="I23" s="19" t="s">
        <v>79</v>
      </c>
      <c r="J23" s="24" t="s">
        <v>123</v>
      </c>
      <c r="K23" s="24" t="s">
        <v>124</v>
      </c>
      <c r="L23" s="19" t="s">
        <v>28</v>
      </c>
      <c r="M23" s="19">
        <v>2025</v>
      </c>
      <c r="N23" s="19">
        <v>2025</v>
      </c>
      <c r="O23" s="36">
        <v>127.6</v>
      </c>
      <c r="P23" s="45">
        <v>0</v>
      </c>
      <c r="Q23" s="44">
        <v>0</v>
      </c>
      <c r="R23" s="44">
        <v>0</v>
      </c>
      <c r="S23" s="39">
        <f>SUM(S25:S26)</f>
        <v>0</v>
      </c>
      <c r="T23" s="44" t="s">
        <v>28</v>
      </c>
      <c r="U23" s="19"/>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row>
    <row r="24" s="3" customFormat="1" ht="28.5" spans="1:104">
      <c r="A24" s="19">
        <v>18</v>
      </c>
      <c r="B24" s="19" t="s">
        <v>125</v>
      </c>
      <c r="C24" s="19" t="s">
        <v>126</v>
      </c>
      <c r="D24" s="21" t="s">
        <v>49</v>
      </c>
      <c r="E24" s="21" t="s">
        <v>50</v>
      </c>
      <c r="F24" s="19" t="s">
        <v>89</v>
      </c>
      <c r="G24" s="27" t="s">
        <v>34</v>
      </c>
      <c r="H24" s="19" t="s">
        <v>75</v>
      </c>
      <c r="I24" s="19" t="s">
        <v>127</v>
      </c>
      <c r="J24" s="35" t="s">
        <v>128</v>
      </c>
      <c r="K24" s="35" t="s">
        <v>129</v>
      </c>
      <c r="L24" s="19" t="s">
        <v>28</v>
      </c>
      <c r="M24" s="19">
        <v>2025</v>
      </c>
      <c r="N24" s="19">
        <v>2025</v>
      </c>
      <c r="O24" s="36">
        <v>82</v>
      </c>
      <c r="P24" s="45">
        <v>0</v>
      </c>
      <c r="Q24" s="44">
        <v>0</v>
      </c>
      <c r="R24" s="44">
        <v>0</v>
      </c>
      <c r="S24" s="39">
        <f>SUM(S25:S26)</f>
        <v>0</v>
      </c>
      <c r="T24" s="44" t="s">
        <v>28</v>
      </c>
      <c r="U24" s="19"/>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row>
    <row r="25" s="2" customFormat="1" ht="47" customHeight="1" spans="1:104">
      <c r="A25" s="22" t="s">
        <v>130</v>
      </c>
      <c r="B25" s="22"/>
      <c r="C25" s="22"/>
      <c r="D25" s="22"/>
      <c r="E25" s="22"/>
      <c r="F25" s="22"/>
      <c r="G25" s="22"/>
      <c r="H25" s="22"/>
      <c r="I25" s="22"/>
      <c r="J25" s="38"/>
      <c r="K25" s="38"/>
      <c r="L25" s="39"/>
      <c r="M25" s="39"/>
      <c r="N25" s="39"/>
      <c r="O25" s="39">
        <f>SUM(O26:O31)</f>
        <v>959</v>
      </c>
      <c r="P25" s="45">
        <v>0</v>
      </c>
      <c r="Q25" s="44">
        <v>0</v>
      </c>
      <c r="R25" s="44">
        <v>0</v>
      </c>
      <c r="S25" s="39">
        <f>SUM(S26:S29)</f>
        <v>0</v>
      </c>
      <c r="T25" s="44" t="s">
        <v>28</v>
      </c>
      <c r="U25" s="39"/>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row>
    <row r="26" s="3" customFormat="1" ht="64" customHeight="1" spans="1:104">
      <c r="A26" s="19">
        <v>19</v>
      </c>
      <c r="B26" s="19" t="s">
        <v>131</v>
      </c>
      <c r="C26" s="20" t="s">
        <v>132</v>
      </c>
      <c r="D26" s="20" t="s">
        <v>31</v>
      </c>
      <c r="E26" s="20" t="s">
        <v>41</v>
      </c>
      <c r="F26" s="20" t="s">
        <v>42</v>
      </c>
      <c r="G26" s="27" t="s">
        <v>34</v>
      </c>
      <c r="H26" s="19" t="s">
        <v>133</v>
      </c>
      <c r="I26" s="19" t="s">
        <v>134</v>
      </c>
      <c r="J26" s="24" t="s">
        <v>135</v>
      </c>
      <c r="K26" s="24" t="s">
        <v>136</v>
      </c>
      <c r="L26" s="19" t="s">
        <v>137</v>
      </c>
      <c r="M26" s="19">
        <v>2025</v>
      </c>
      <c r="N26" s="19">
        <v>2025</v>
      </c>
      <c r="O26" s="19">
        <v>150</v>
      </c>
      <c r="P26" s="45">
        <v>0</v>
      </c>
      <c r="Q26" s="44">
        <v>0</v>
      </c>
      <c r="R26" s="44">
        <v>0</v>
      </c>
      <c r="S26" s="39">
        <f>SUM(S27:S30)</f>
        <v>0</v>
      </c>
      <c r="T26" s="44" t="s">
        <v>28</v>
      </c>
      <c r="U26" s="19"/>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row>
    <row r="27" s="3" customFormat="1" ht="64" customHeight="1" spans="1:104">
      <c r="A27" s="19">
        <v>20</v>
      </c>
      <c r="B27" s="19" t="s">
        <v>138</v>
      </c>
      <c r="C27" s="19" t="s">
        <v>139</v>
      </c>
      <c r="D27" s="21" t="s">
        <v>49</v>
      </c>
      <c r="E27" s="21" t="s">
        <v>50</v>
      </c>
      <c r="F27" s="19" t="s">
        <v>51</v>
      </c>
      <c r="G27" s="27" t="s">
        <v>34</v>
      </c>
      <c r="H27" s="19" t="s">
        <v>133</v>
      </c>
      <c r="I27" s="19" t="s">
        <v>140</v>
      </c>
      <c r="J27" s="24" t="s">
        <v>141</v>
      </c>
      <c r="K27" s="24" t="s">
        <v>142</v>
      </c>
      <c r="L27" s="19" t="s">
        <v>137</v>
      </c>
      <c r="M27" s="19">
        <v>2025</v>
      </c>
      <c r="N27" s="19">
        <v>2025</v>
      </c>
      <c r="O27" s="19">
        <v>190</v>
      </c>
      <c r="P27" s="45">
        <v>0</v>
      </c>
      <c r="Q27" s="44">
        <v>0</v>
      </c>
      <c r="R27" s="44">
        <v>0</v>
      </c>
      <c r="S27" s="39">
        <f>SUM(S28:S31)</f>
        <v>0</v>
      </c>
      <c r="T27" s="44" t="s">
        <v>28</v>
      </c>
      <c r="U27" s="19"/>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row>
    <row r="28" s="3" customFormat="1" ht="64" customHeight="1" spans="1:104">
      <c r="A28" s="19">
        <v>21</v>
      </c>
      <c r="B28" s="19" t="s">
        <v>143</v>
      </c>
      <c r="C28" s="19" t="s">
        <v>144</v>
      </c>
      <c r="D28" s="21" t="s">
        <v>31</v>
      </c>
      <c r="E28" s="19" t="s">
        <v>32</v>
      </c>
      <c r="F28" s="19" t="s">
        <v>33</v>
      </c>
      <c r="G28" s="27" t="s">
        <v>34</v>
      </c>
      <c r="H28" s="19" t="s">
        <v>133</v>
      </c>
      <c r="I28" s="19" t="s">
        <v>145</v>
      </c>
      <c r="J28" s="24" t="s">
        <v>146</v>
      </c>
      <c r="K28" s="24" t="s">
        <v>147</v>
      </c>
      <c r="L28" s="19" t="s">
        <v>137</v>
      </c>
      <c r="M28" s="19">
        <v>2025</v>
      </c>
      <c r="N28" s="19">
        <v>2025</v>
      </c>
      <c r="O28" s="19">
        <v>39</v>
      </c>
      <c r="P28" s="45">
        <v>0</v>
      </c>
      <c r="Q28" s="44">
        <v>0</v>
      </c>
      <c r="R28" s="44">
        <v>0</v>
      </c>
      <c r="S28" s="39">
        <f>SUM(S29:S32)</f>
        <v>0</v>
      </c>
      <c r="T28" s="44" t="s">
        <v>28</v>
      </c>
      <c r="U28" s="19"/>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row>
    <row r="29" s="3" customFormat="1" ht="64" customHeight="1" spans="1:104">
      <c r="A29" s="19">
        <v>22</v>
      </c>
      <c r="B29" s="19" t="s">
        <v>148</v>
      </c>
      <c r="C29" s="19" t="s">
        <v>149</v>
      </c>
      <c r="D29" s="21" t="s">
        <v>49</v>
      </c>
      <c r="E29" s="21" t="s">
        <v>50</v>
      </c>
      <c r="F29" s="19" t="s">
        <v>51</v>
      </c>
      <c r="G29" s="27" t="s">
        <v>34</v>
      </c>
      <c r="H29" s="19" t="s">
        <v>133</v>
      </c>
      <c r="I29" s="19" t="s">
        <v>134</v>
      </c>
      <c r="J29" s="24" t="s">
        <v>150</v>
      </c>
      <c r="K29" s="24" t="s">
        <v>151</v>
      </c>
      <c r="L29" s="19" t="s">
        <v>137</v>
      </c>
      <c r="M29" s="19">
        <v>2025</v>
      </c>
      <c r="N29" s="19">
        <v>2025</v>
      </c>
      <c r="O29" s="19">
        <v>200</v>
      </c>
      <c r="P29" s="45">
        <v>0</v>
      </c>
      <c r="Q29" s="44">
        <v>0</v>
      </c>
      <c r="R29" s="44">
        <v>0</v>
      </c>
      <c r="S29" s="39">
        <f>SUM(S30:S32)</f>
        <v>0</v>
      </c>
      <c r="T29" s="44" t="s">
        <v>28</v>
      </c>
      <c r="U29" s="19"/>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row>
    <row r="30" s="3" customFormat="1" ht="64" customHeight="1" spans="1:104">
      <c r="A30" s="19">
        <v>23</v>
      </c>
      <c r="B30" s="20" t="s">
        <v>152</v>
      </c>
      <c r="C30" s="19" t="s">
        <v>153</v>
      </c>
      <c r="D30" s="20" t="s">
        <v>49</v>
      </c>
      <c r="E30" s="20" t="s">
        <v>63</v>
      </c>
      <c r="F30" s="20" t="s">
        <v>154</v>
      </c>
      <c r="G30" s="27" t="s">
        <v>34</v>
      </c>
      <c r="H30" s="19" t="s">
        <v>133</v>
      </c>
      <c r="I30" s="19" t="s">
        <v>155</v>
      </c>
      <c r="J30" s="24" t="s">
        <v>156</v>
      </c>
      <c r="K30" s="24" t="s">
        <v>157</v>
      </c>
      <c r="L30" s="19" t="s">
        <v>28</v>
      </c>
      <c r="M30" s="19">
        <v>2025</v>
      </c>
      <c r="N30" s="19">
        <v>2025</v>
      </c>
      <c r="O30" s="19">
        <v>100</v>
      </c>
      <c r="P30" s="45">
        <v>0</v>
      </c>
      <c r="Q30" s="44">
        <v>0</v>
      </c>
      <c r="R30" s="44">
        <v>0</v>
      </c>
      <c r="S30" s="39">
        <f>SUM(S31:S33)</f>
        <v>0</v>
      </c>
      <c r="T30" s="44" t="s">
        <v>28</v>
      </c>
      <c r="U30" s="19"/>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row>
    <row r="31" s="3" customFormat="1" ht="126" customHeight="1" spans="1:104">
      <c r="A31" s="19">
        <v>24</v>
      </c>
      <c r="B31" s="19" t="s">
        <v>158</v>
      </c>
      <c r="C31" s="80" t="s">
        <v>159</v>
      </c>
      <c r="D31" s="19" t="s">
        <v>31</v>
      </c>
      <c r="E31" s="19" t="s">
        <v>32</v>
      </c>
      <c r="F31" s="19" t="s">
        <v>33</v>
      </c>
      <c r="G31" s="27" t="s">
        <v>34</v>
      </c>
      <c r="H31" s="19" t="s">
        <v>133</v>
      </c>
      <c r="I31" s="19" t="s">
        <v>155</v>
      </c>
      <c r="J31" s="35" t="s">
        <v>160</v>
      </c>
      <c r="K31" s="35" t="s">
        <v>161</v>
      </c>
      <c r="L31" s="19" t="s">
        <v>137</v>
      </c>
      <c r="M31" s="19">
        <v>2025</v>
      </c>
      <c r="N31" s="19">
        <v>2025</v>
      </c>
      <c r="O31" s="19">
        <v>280</v>
      </c>
      <c r="P31" s="45">
        <v>0</v>
      </c>
      <c r="Q31" s="44">
        <v>0</v>
      </c>
      <c r="R31" s="44">
        <v>0</v>
      </c>
      <c r="S31" s="39">
        <f>SUM(S32:S33)</f>
        <v>0</v>
      </c>
      <c r="T31" s="44" t="s">
        <v>28</v>
      </c>
      <c r="U31" s="39"/>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row>
    <row r="32" s="2" customFormat="1" ht="48" customHeight="1" spans="1:104">
      <c r="A32" s="22" t="s">
        <v>162</v>
      </c>
      <c r="B32" s="22"/>
      <c r="C32" s="22"/>
      <c r="D32" s="22"/>
      <c r="E32" s="22"/>
      <c r="F32" s="22"/>
      <c r="G32" s="22"/>
      <c r="H32" s="22"/>
      <c r="I32" s="22"/>
      <c r="J32" s="38"/>
      <c r="K32" s="38"/>
      <c r="L32" s="39"/>
      <c r="M32" s="19"/>
      <c r="N32" s="19"/>
      <c r="O32" s="39">
        <f>SUM(O33:O40)</f>
        <v>666</v>
      </c>
      <c r="P32" s="45">
        <v>0</v>
      </c>
      <c r="Q32" s="44">
        <v>0</v>
      </c>
      <c r="R32" s="44">
        <v>0</v>
      </c>
      <c r="S32" s="39">
        <f>SUM(S33:S34)</f>
        <v>0</v>
      </c>
      <c r="T32" s="44" t="s">
        <v>28</v>
      </c>
      <c r="U32" s="39"/>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row>
    <row r="33" s="3" customFormat="1" ht="57" spans="1:104">
      <c r="A33" s="19">
        <v>25</v>
      </c>
      <c r="B33" s="19" t="s">
        <v>163</v>
      </c>
      <c r="C33" s="19" t="s">
        <v>164</v>
      </c>
      <c r="D33" s="20" t="s">
        <v>49</v>
      </c>
      <c r="E33" s="20" t="s">
        <v>63</v>
      </c>
      <c r="F33" s="20" t="s">
        <v>64</v>
      </c>
      <c r="G33" s="27" t="s">
        <v>34</v>
      </c>
      <c r="H33" s="19" t="s">
        <v>165</v>
      </c>
      <c r="I33" s="19" t="s">
        <v>166</v>
      </c>
      <c r="J33" s="24" t="s">
        <v>167</v>
      </c>
      <c r="K33" s="24" t="s">
        <v>168</v>
      </c>
      <c r="L33" s="19" t="s">
        <v>28</v>
      </c>
      <c r="M33" s="19">
        <v>2025</v>
      </c>
      <c r="N33" s="19">
        <v>2025</v>
      </c>
      <c r="O33" s="36">
        <v>100</v>
      </c>
      <c r="P33" s="45">
        <v>0</v>
      </c>
      <c r="Q33" s="44">
        <v>0</v>
      </c>
      <c r="R33" s="44">
        <v>0</v>
      </c>
      <c r="S33" s="39">
        <f>SUM(S34:S36)</f>
        <v>0</v>
      </c>
      <c r="T33" s="44" t="s">
        <v>28</v>
      </c>
      <c r="U33" s="19"/>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row>
    <row r="34" s="3" customFormat="1" ht="71.25" spans="1:104">
      <c r="A34" s="19">
        <v>26</v>
      </c>
      <c r="B34" s="19" t="s">
        <v>169</v>
      </c>
      <c r="C34" s="19" t="s">
        <v>170</v>
      </c>
      <c r="D34" s="21" t="s">
        <v>49</v>
      </c>
      <c r="E34" s="21" t="s">
        <v>50</v>
      </c>
      <c r="F34" s="19" t="s">
        <v>51</v>
      </c>
      <c r="G34" s="27" t="s">
        <v>34</v>
      </c>
      <c r="H34" s="19" t="s">
        <v>165</v>
      </c>
      <c r="I34" s="19" t="s">
        <v>171</v>
      </c>
      <c r="J34" s="24" t="s">
        <v>172</v>
      </c>
      <c r="K34" s="24" t="s">
        <v>173</v>
      </c>
      <c r="L34" s="19" t="s">
        <v>28</v>
      </c>
      <c r="M34" s="19">
        <v>2025</v>
      </c>
      <c r="N34" s="19">
        <v>2025</v>
      </c>
      <c r="O34" s="36">
        <v>120</v>
      </c>
      <c r="P34" s="45">
        <v>0</v>
      </c>
      <c r="Q34" s="44">
        <v>0</v>
      </c>
      <c r="R34" s="44">
        <v>0</v>
      </c>
      <c r="S34" s="39">
        <f t="shared" ref="S34:S40" si="1">SUM(S35:S38)</f>
        <v>0</v>
      </c>
      <c r="T34" s="44" t="s">
        <v>28</v>
      </c>
      <c r="U34" s="19"/>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row>
    <row r="35" s="3" customFormat="1" ht="57" spans="1:104">
      <c r="A35" s="19">
        <v>27</v>
      </c>
      <c r="B35" s="19" t="s">
        <v>174</v>
      </c>
      <c r="C35" s="19" t="s">
        <v>175</v>
      </c>
      <c r="D35" s="20" t="s">
        <v>49</v>
      </c>
      <c r="E35" s="20" t="s">
        <v>70</v>
      </c>
      <c r="F35" s="20" t="s">
        <v>71</v>
      </c>
      <c r="G35" s="27" t="s">
        <v>34</v>
      </c>
      <c r="H35" s="19" t="s">
        <v>165</v>
      </c>
      <c r="I35" s="19" t="s">
        <v>176</v>
      </c>
      <c r="J35" s="24" t="s">
        <v>177</v>
      </c>
      <c r="K35" s="24" t="s">
        <v>178</v>
      </c>
      <c r="L35" s="19" t="s">
        <v>28</v>
      </c>
      <c r="M35" s="19">
        <v>2025</v>
      </c>
      <c r="N35" s="19">
        <v>2025</v>
      </c>
      <c r="O35" s="19">
        <v>70</v>
      </c>
      <c r="P35" s="45">
        <v>0</v>
      </c>
      <c r="Q35" s="44">
        <v>0</v>
      </c>
      <c r="R35" s="44">
        <v>0</v>
      </c>
      <c r="S35" s="39">
        <f t="shared" si="1"/>
        <v>0</v>
      </c>
      <c r="T35" s="44" t="s">
        <v>28</v>
      </c>
      <c r="U35" s="19"/>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row>
    <row r="36" s="3" customFormat="1" ht="128.25" spans="1:104">
      <c r="A36" s="19">
        <v>28</v>
      </c>
      <c r="B36" s="19" t="s">
        <v>179</v>
      </c>
      <c r="C36" s="20" t="s">
        <v>180</v>
      </c>
      <c r="D36" s="20" t="s">
        <v>31</v>
      </c>
      <c r="E36" s="20" t="s">
        <v>32</v>
      </c>
      <c r="F36" s="20" t="s">
        <v>33</v>
      </c>
      <c r="G36" s="27" t="s">
        <v>34</v>
      </c>
      <c r="H36" s="19" t="s">
        <v>165</v>
      </c>
      <c r="I36" s="19" t="s">
        <v>171</v>
      </c>
      <c r="J36" s="24" t="s">
        <v>181</v>
      </c>
      <c r="K36" s="24" t="s">
        <v>182</v>
      </c>
      <c r="L36" s="19" t="s">
        <v>28</v>
      </c>
      <c r="M36" s="19">
        <v>2025</v>
      </c>
      <c r="N36" s="19">
        <v>2025</v>
      </c>
      <c r="O36" s="19">
        <v>60</v>
      </c>
      <c r="P36" s="45">
        <v>0</v>
      </c>
      <c r="Q36" s="44">
        <v>0</v>
      </c>
      <c r="R36" s="44">
        <v>0</v>
      </c>
      <c r="S36" s="39">
        <f t="shared" si="1"/>
        <v>0</v>
      </c>
      <c r="T36" s="44" t="s">
        <v>28</v>
      </c>
      <c r="U36" s="19"/>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row>
    <row r="37" s="3" customFormat="1" ht="42.75" spans="1:104">
      <c r="A37" s="19">
        <v>29</v>
      </c>
      <c r="B37" s="19" t="s">
        <v>183</v>
      </c>
      <c r="C37" s="19" t="s">
        <v>184</v>
      </c>
      <c r="D37" s="21" t="s">
        <v>49</v>
      </c>
      <c r="E37" s="21" t="s">
        <v>50</v>
      </c>
      <c r="F37" s="19" t="s">
        <v>89</v>
      </c>
      <c r="G37" s="27" t="s">
        <v>34</v>
      </c>
      <c r="H37" s="19" t="s">
        <v>165</v>
      </c>
      <c r="I37" s="19" t="s">
        <v>166</v>
      </c>
      <c r="J37" s="24" t="s">
        <v>185</v>
      </c>
      <c r="K37" s="24" t="s">
        <v>186</v>
      </c>
      <c r="L37" s="19" t="s">
        <v>28</v>
      </c>
      <c r="M37" s="19">
        <v>2025</v>
      </c>
      <c r="N37" s="19">
        <v>2025</v>
      </c>
      <c r="O37" s="19">
        <v>66</v>
      </c>
      <c r="P37" s="45">
        <v>0</v>
      </c>
      <c r="Q37" s="44">
        <v>0</v>
      </c>
      <c r="R37" s="44">
        <v>0</v>
      </c>
      <c r="S37" s="39">
        <f t="shared" si="1"/>
        <v>0</v>
      </c>
      <c r="T37" s="44" t="s">
        <v>28</v>
      </c>
      <c r="U37" s="19"/>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row>
    <row r="38" s="3" customFormat="1" ht="42.75" spans="1:104">
      <c r="A38" s="19">
        <v>30</v>
      </c>
      <c r="B38" s="19" t="s">
        <v>187</v>
      </c>
      <c r="C38" s="19" t="s">
        <v>188</v>
      </c>
      <c r="D38" s="21" t="s">
        <v>49</v>
      </c>
      <c r="E38" s="21" t="s">
        <v>50</v>
      </c>
      <c r="F38" s="19" t="s">
        <v>51</v>
      </c>
      <c r="G38" s="27" t="s">
        <v>34</v>
      </c>
      <c r="H38" s="19" t="s">
        <v>165</v>
      </c>
      <c r="I38" s="40" t="s">
        <v>189</v>
      </c>
      <c r="J38" s="24" t="s">
        <v>190</v>
      </c>
      <c r="K38" s="24" t="s">
        <v>191</v>
      </c>
      <c r="L38" s="19" t="s">
        <v>28</v>
      </c>
      <c r="M38" s="19">
        <v>2025</v>
      </c>
      <c r="N38" s="19">
        <v>2025</v>
      </c>
      <c r="O38" s="36">
        <v>100</v>
      </c>
      <c r="P38" s="45">
        <v>0</v>
      </c>
      <c r="Q38" s="44">
        <v>0</v>
      </c>
      <c r="R38" s="44">
        <v>0</v>
      </c>
      <c r="S38" s="39">
        <f t="shared" si="1"/>
        <v>0</v>
      </c>
      <c r="T38" s="44" t="s">
        <v>28</v>
      </c>
      <c r="U38" s="40"/>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row>
    <row r="39" s="3" customFormat="1" ht="42.75" spans="1:104">
      <c r="A39" s="19">
        <v>31</v>
      </c>
      <c r="B39" s="19" t="s">
        <v>192</v>
      </c>
      <c r="C39" s="19" t="s">
        <v>193</v>
      </c>
      <c r="D39" s="21" t="s">
        <v>49</v>
      </c>
      <c r="E39" s="21" t="s">
        <v>50</v>
      </c>
      <c r="F39" s="19" t="s">
        <v>89</v>
      </c>
      <c r="G39" s="27" t="s">
        <v>34</v>
      </c>
      <c r="H39" s="19" t="s">
        <v>165</v>
      </c>
      <c r="I39" s="40" t="s">
        <v>189</v>
      </c>
      <c r="J39" s="24" t="s">
        <v>194</v>
      </c>
      <c r="K39" s="24" t="s">
        <v>195</v>
      </c>
      <c r="L39" s="19" t="s">
        <v>28</v>
      </c>
      <c r="M39" s="19">
        <v>2025</v>
      </c>
      <c r="N39" s="19">
        <v>2025</v>
      </c>
      <c r="O39" s="36">
        <v>60</v>
      </c>
      <c r="P39" s="45">
        <v>0</v>
      </c>
      <c r="Q39" s="44">
        <v>0</v>
      </c>
      <c r="R39" s="44">
        <v>0</v>
      </c>
      <c r="S39" s="39">
        <f t="shared" si="1"/>
        <v>0</v>
      </c>
      <c r="T39" s="44" t="s">
        <v>28</v>
      </c>
      <c r="U39" s="40"/>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row>
    <row r="40" s="3" customFormat="1" ht="71.25" spans="1:104">
      <c r="A40" s="19">
        <v>32</v>
      </c>
      <c r="B40" s="19" t="s">
        <v>196</v>
      </c>
      <c r="C40" s="20" t="s">
        <v>197</v>
      </c>
      <c r="D40" s="20" t="s">
        <v>49</v>
      </c>
      <c r="E40" s="20" t="s">
        <v>70</v>
      </c>
      <c r="F40" s="20" t="s">
        <v>78</v>
      </c>
      <c r="G40" s="27" t="s">
        <v>34</v>
      </c>
      <c r="H40" s="19" t="s">
        <v>165</v>
      </c>
      <c r="I40" s="19" t="s">
        <v>171</v>
      </c>
      <c r="J40" s="24" t="s">
        <v>198</v>
      </c>
      <c r="K40" s="24" t="s">
        <v>199</v>
      </c>
      <c r="L40" s="19" t="s">
        <v>28</v>
      </c>
      <c r="M40" s="19">
        <v>2025</v>
      </c>
      <c r="N40" s="19">
        <v>2025</v>
      </c>
      <c r="O40" s="36">
        <v>90</v>
      </c>
      <c r="P40" s="45">
        <v>0</v>
      </c>
      <c r="Q40" s="44">
        <v>0</v>
      </c>
      <c r="R40" s="44">
        <v>0</v>
      </c>
      <c r="S40" s="39">
        <f t="shared" si="1"/>
        <v>0</v>
      </c>
      <c r="T40" s="44" t="s">
        <v>28</v>
      </c>
      <c r="U40" s="40"/>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row>
    <row r="41" s="2" customFormat="1" ht="36" customHeight="1" spans="1:104">
      <c r="A41" s="22" t="s">
        <v>200</v>
      </c>
      <c r="B41" s="22"/>
      <c r="C41" s="22"/>
      <c r="D41" s="22"/>
      <c r="E41" s="22"/>
      <c r="F41" s="22"/>
      <c r="G41" s="22"/>
      <c r="H41" s="22"/>
      <c r="I41" s="22"/>
      <c r="J41" s="38"/>
      <c r="K41" s="38"/>
      <c r="L41" s="39"/>
      <c r="M41" s="39"/>
      <c r="N41" s="39"/>
      <c r="O41" s="39">
        <f>SUM(O42:O48)</f>
        <v>450</v>
      </c>
      <c r="P41" s="45">
        <v>0</v>
      </c>
      <c r="Q41" s="44">
        <v>0</v>
      </c>
      <c r="R41" s="44">
        <v>0</v>
      </c>
      <c r="S41" s="39">
        <f>SUM(S42:S47)</f>
        <v>0</v>
      </c>
      <c r="T41" s="44" t="s">
        <v>28</v>
      </c>
      <c r="U41" s="39"/>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row>
    <row r="42" s="3" customFormat="1" ht="42.75" spans="1:104">
      <c r="A42" s="19">
        <v>33</v>
      </c>
      <c r="B42" s="19" t="s">
        <v>201</v>
      </c>
      <c r="C42" s="23" t="s">
        <v>202</v>
      </c>
      <c r="D42" s="21" t="s">
        <v>49</v>
      </c>
      <c r="E42" s="21" t="s">
        <v>50</v>
      </c>
      <c r="F42" s="19" t="s">
        <v>51</v>
      </c>
      <c r="G42" s="27" t="s">
        <v>34</v>
      </c>
      <c r="H42" s="24" t="s">
        <v>203</v>
      </c>
      <c r="I42" s="24" t="s">
        <v>204</v>
      </c>
      <c r="J42" s="24" t="s">
        <v>205</v>
      </c>
      <c r="K42" s="24" t="s">
        <v>206</v>
      </c>
      <c r="L42" s="19" t="s">
        <v>28</v>
      </c>
      <c r="M42" s="19">
        <v>2025</v>
      </c>
      <c r="N42" s="19">
        <v>2025</v>
      </c>
      <c r="O42" s="19">
        <v>70</v>
      </c>
      <c r="P42" s="45">
        <v>0</v>
      </c>
      <c r="Q42" s="44">
        <v>0</v>
      </c>
      <c r="R42" s="44">
        <v>0</v>
      </c>
      <c r="S42" s="39">
        <f>SUM(S43:S46)</f>
        <v>0</v>
      </c>
      <c r="T42" s="44" t="s">
        <v>28</v>
      </c>
      <c r="U42" s="53"/>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row>
    <row r="43" s="3" customFormat="1" ht="57" spans="1:104">
      <c r="A43" s="19">
        <v>34</v>
      </c>
      <c r="B43" s="19" t="s">
        <v>207</v>
      </c>
      <c r="C43" s="20" t="s">
        <v>208</v>
      </c>
      <c r="D43" s="20" t="s">
        <v>49</v>
      </c>
      <c r="E43" s="20" t="s">
        <v>70</v>
      </c>
      <c r="F43" s="20" t="s">
        <v>78</v>
      </c>
      <c r="G43" s="27" t="s">
        <v>34</v>
      </c>
      <c r="H43" s="24" t="s">
        <v>203</v>
      </c>
      <c r="I43" s="20" t="s">
        <v>209</v>
      </c>
      <c r="J43" s="24" t="s">
        <v>210</v>
      </c>
      <c r="K43" s="24" t="s">
        <v>211</v>
      </c>
      <c r="L43" s="19" t="s">
        <v>28</v>
      </c>
      <c r="M43" s="19">
        <v>2025</v>
      </c>
      <c r="N43" s="19">
        <v>2025</v>
      </c>
      <c r="O43" s="19">
        <v>30</v>
      </c>
      <c r="P43" s="45">
        <v>0</v>
      </c>
      <c r="Q43" s="44">
        <v>0</v>
      </c>
      <c r="R43" s="44">
        <v>0</v>
      </c>
      <c r="S43" s="39">
        <f>SUM(S44:S47)</f>
        <v>0</v>
      </c>
      <c r="T43" s="44" t="s">
        <v>28</v>
      </c>
      <c r="U43" s="53"/>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row>
    <row r="44" s="3" customFormat="1" ht="28.5" spans="1:104">
      <c r="A44" s="19">
        <v>35</v>
      </c>
      <c r="B44" s="19" t="s">
        <v>212</v>
      </c>
      <c r="C44" s="80" t="s">
        <v>213</v>
      </c>
      <c r="D44" s="21" t="s">
        <v>49</v>
      </c>
      <c r="E44" s="21" t="s">
        <v>50</v>
      </c>
      <c r="F44" s="19" t="s">
        <v>89</v>
      </c>
      <c r="G44" s="27" t="s">
        <v>34</v>
      </c>
      <c r="H44" s="24" t="s">
        <v>203</v>
      </c>
      <c r="I44" s="24" t="s">
        <v>214</v>
      </c>
      <c r="J44" s="24" t="s">
        <v>215</v>
      </c>
      <c r="K44" s="24" t="s">
        <v>216</v>
      </c>
      <c r="L44" s="19" t="s">
        <v>28</v>
      </c>
      <c r="M44" s="19">
        <v>2025</v>
      </c>
      <c r="N44" s="19">
        <v>2025</v>
      </c>
      <c r="O44" s="19">
        <v>18</v>
      </c>
      <c r="P44" s="45">
        <v>0</v>
      </c>
      <c r="Q44" s="44">
        <v>0</v>
      </c>
      <c r="R44" s="44">
        <v>0</v>
      </c>
      <c r="S44" s="39">
        <f>SUM(S45:S49)</f>
        <v>0</v>
      </c>
      <c r="T44" s="44" t="s">
        <v>28</v>
      </c>
      <c r="U44" s="53"/>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row>
    <row r="45" s="4" customFormat="1" ht="67" customHeight="1" spans="1:104">
      <c r="A45" s="19">
        <v>36</v>
      </c>
      <c r="B45" s="19" t="s">
        <v>217</v>
      </c>
      <c r="C45" s="81" t="s">
        <v>218</v>
      </c>
      <c r="D45" s="21" t="s">
        <v>49</v>
      </c>
      <c r="E45" s="21" t="s">
        <v>50</v>
      </c>
      <c r="F45" s="19" t="s">
        <v>51</v>
      </c>
      <c r="G45" s="19" t="s">
        <v>34</v>
      </c>
      <c r="H45" s="19" t="s">
        <v>203</v>
      </c>
      <c r="I45" s="19" t="s">
        <v>219</v>
      </c>
      <c r="J45" s="35" t="s">
        <v>220</v>
      </c>
      <c r="K45" s="35" t="s">
        <v>221</v>
      </c>
      <c r="L45" s="19" t="s">
        <v>28</v>
      </c>
      <c r="M45" s="23">
        <v>2025</v>
      </c>
      <c r="N45" s="23">
        <v>2025</v>
      </c>
      <c r="O45" s="36">
        <v>180</v>
      </c>
      <c r="P45" s="45">
        <v>0</v>
      </c>
      <c r="Q45" s="44">
        <v>0</v>
      </c>
      <c r="R45" s="44">
        <v>0</v>
      </c>
      <c r="S45" s="45">
        <v>0</v>
      </c>
      <c r="T45" s="44" t="s">
        <v>28</v>
      </c>
      <c r="U45" s="4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50"/>
      <c r="CD45" s="50"/>
      <c r="CE45" s="50"/>
      <c r="CF45" s="50"/>
      <c r="CG45" s="50"/>
      <c r="CH45" s="50"/>
      <c r="CI45" s="50"/>
      <c r="CJ45" s="50"/>
      <c r="CK45" s="50"/>
      <c r="CL45" s="50"/>
      <c r="CM45" s="50"/>
      <c r="CN45" s="50"/>
      <c r="CO45" s="50"/>
      <c r="CP45" s="50"/>
      <c r="CQ45" s="50"/>
      <c r="CR45" s="50"/>
      <c r="CS45" s="50"/>
      <c r="CT45" s="50"/>
      <c r="CU45" s="50"/>
      <c r="CV45" s="50"/>
      <c r="CW45" s="50"/>
      <c r="CX45" s="50"/>
      <c r="CY45" s="50"/>
      <c r="CZ45" s="50"/>
    </row>
    <row r="46" s="3" customFormat="1" ht="57" spans="1:104">
      <c r="A46" s="19">
        <v>37</v>
      </c>
      <c r="B46" s="19" t="s">
        <v>222</v>
      </c>
      <c r="C46" s="20" t="s">
        <v>223</v>
      </c>
      <c r="D46" s="20" t="s">
        <v>31</v>
      </c>
      <c r="E46" s="20" t="s">
        <v>41</v>
      </c>
      <c r="F46" s="20" t="s">
        <v>94</v>
      </c>
      <c r="G46" s="24" t="s">
        <v>34</v>
      </c>
      <c r="H46" s="24" t="s">
        <v>203</v>
      </c>
      <c r="I46" s="24" t="s">
        <v>224</v>
      </c>
      <c r="J46" s="24" t="s">
        <v>225</v>
      </c>
      <c r="K46" s="24" t="s">
        <v>226</v>
      </c>
      <c r="L46" s="19" t="s">
        <v>28</v>
      </c>
      <c r="M46" s="19">
        <v>2025</v>
      </c>
      <c r="N46" s="19">
        <v>2025</v>
      </c>
      <c r="O46" s="39">
        <v>100</v>
      </c>
      <c r="P46" s="45">
        <v>0</v>
      </c>
      <c r="Q46" s="44">
        <v>0</v>
      </c>
      <c r="R46" s="44">
        <v>0</v>
      </c>
      <c r="S46" s="39">
        <f>SUM(S47:S51)</f>
        <v>0</v>
      </c>
      <c r="T46" s="44" t="s">
        <v>28</v>
      </c>
      <c r="U46" s="53"/>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row>
    <row r="47" s="3" customFormat="1" ht="42.75" spans="1:104">
      <c r="A47" s="19">
        <v>38</v>
      </c>
      <c r="B47" s="19" t="s">
        <v>227</v>
      </c>
      <c r="C47" s="20" t="s">
        <v>228</v>
      </c>
      <c r="D47" s="20" t="s">
        <v>31</v>
      </c>
      <c r="E47" s="20" t="s">
        <v>41</v>
      </c>
      <c r="F47" s="20" t="s">
        <v>42</v>
      </c>
      <c r="G47" s="27" t="s">
        <v>34</v>
      </c>
      <c r="H47" s="24" t="s">
        <v>203</v>
      </c>
      <c r="I47" s="24" t="s">
        <v>229</v>
      </c>
      <c r="J47" s="24" t="s">
        <v>230</v>
      </c>
      <c r="K47" s="24" t="s">
        <v>231</v>
      </c>
      <c r="L47" s="19" t="s">
        <v>28</v>
      </c>
      <c r="M47" s="19">
        <v>2025</v>
      </c>
      <c r="N47" s="19">
        <v>2025</v>
      </c>
      <c r="O47" s="39">
        <v>15</v>
      </c>
      <c r="P47" s="45">
        <v>0</v>
      </c>
      <c r="Q47" s="44">
        <v>0</v>
      </c>
      <c r="R47" s="44">
        <v>0</v>
      </c>
      <c r="S47" s="39">
        <f>SUM(S49:S52)</f>
        <v>0</v>
      </c>
      <c r="T47" s="44" t="s">
        <v>28</v>
      </c>
      <c r="U47" s="53"/>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row>
    <row r="48" s="3" customFormat="1" ht="35" customHeight="1" spans="1:104">
      <c r="A48" s="19">
        <v>39</v>
      </c>
      <c r="B48" s="25" t="s">
        <v>232</v>
      </c>
      <c r="C48" s="20" t="s">
        <v>233</v>
      </c>
      <c r="D48" s="20" t="s">
        <v>31</v>
      </c>
      <c r="E48" s="20" t="s">
        <v>41</v>
      </c>
      <c r="F48" s="20" t="s">
        <v>42</v>
      </c>
      <c r="G48" s="27" t="s">
        <v>34</v>
      </c>
      <c r="H48" s="24" t="s">
        <v>203</v>
      </c>
      <c r="I48" s="19" t="s">
        <v>219</v>
      </c>
      <c r="J48" s="24" t="s">
        <v>234</v>
      </c>
      <c r="K48" s="24" t="s">
        <v>235</v>
      </c>
      <c r="L48" s="19" t="s">
        <v>28</v>
      </c>
      <c r="M48" s="19">
        <v>2025</v>
      </c>
      <c r="N48" s="19">
        <v>2025</v>
      </c>
      <c r="O48" s="39">
        <v>37</v>
      </c>
      <c r="P48" s="45">
        <v>0</v>
      </c>
      <c r="Q48" s="44">
        <v>0</v>
      </c>
      <c r="R48" s="44">
        <v>0</v>
      </c>
      <c r="S48" s="39"/>
      <c r="T48" s="44"/>
      <c r="U48" s="39"/>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row>
    <row r="49" s="2" customFormat="1" ht="35" customHeight="1" spans="1:104">
      <c r="A49" s="22" t="s">
        <v>236</v>
      </c>
      <c r="B49" s="22"/>
      <c r="C49" s="22"/>
      <c r="D49" s="22"/>
      <c r="E49" s="22"/>
      <c r="F49" s="22"/>
      <c r="G49" s="22"/>
      <c r="H49" s="22"/>
      <c r="I49" s="22"/>
      <c r="J49" s="38"/>
      <c r="K49" s="38"/>
      <c r="L49" s="39"/>
      <c r="M49" s="39"/>
      <c r="N49" s="39"/>
      <c r="O49" s="39">
        <f>SUM(O50:O62)</f>
        <v>1420.75</v>
      </c>
      <c r="P49" s="45">
        <v>0</v>
      </c>
      <c r="Q49" s="44">
        <v>0</v>
      </c>
      <c r="R49" s="44">
        <v>0</v>
      </c>
      <c r="S49" s="39">
        <f>SUM(S50:S60)</f>
        <v>0</v>
      </c>
      <c r="T49" s="44" t="s">
        <v>28</v>
      </c>
      <c r="U49" s="39"/>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row>
    <row r="50" s="3" customFormat="1" ht="57" spans="1:104">
      <c r="A50" s="19">
        <v>40</v>
      </c>
      <c r="B50" s="19" t="s">
        <v>237</v>
      </c>
      <c r="C50" s="80" t="s">
        <v>238</v>
      </c>
      <c r="D50" s="21" t="s">
        <v>49</v>
      </c>
      <c r="E50" s="21" t="s">
        <v>239</v>
      </c>
      <c r="F50" s="28" t="s">
        <v>89</v>
      </c>
      <c r="G50" s="27" t="s">
        <v>34</v>
      </c>
      <c r="H50" s="19" t="s">
        <v>236</v>
      </c>
      <c r="I50" s="19" t="s">
        <v>240</v>
      </c>
      <c r="J50" s="19" t="s">
        <v>241</v>
      </c>
      <c r="K50" s="24" t="s">
        <v>242</v>
      </c>
      <c r="L50" s="19" t="s">
        <v>28</v>
      </c>
      <c r="M50" s="19">
        <v>2025</v>
      </c>
      <c r="N50" s="19">
        <v>2025</v>
      </c>
      <c r="O50" s="19">
        <v>95</v>
      </c>
      <c r="P50" s="45">
        <v>0</v>
      </c>
      <c r="Q50" s="44">
        <v>0</v>
      </c>
      <c r="R50" s="44">
        <v>0</v>
      </c>
      <c r="S50" s="39">
        <f t="shared" ref="Q50:S50" si="2">SUM(S51:S54)</f>
        <v>0</v>
      </c>
      <c r="T50" s="44" t="s">
        <v>28</v>
      </c>
      <c r="U50" s="19"/>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row>
    <row r="51" s="3" customFormat="1" ht="57" spans="1:104">
      <c r="A51" s="19">
        <v>41</v>
      </c>
      <c r="B51" s="19" t="s">
        <v>243</v>
      </c>
      <c r="C51" s="80" t="s">
        <v>244</v>
      </c>
      <c r="D51" s="21" t="s">
        <v>49</v>
      </c>
      <c r="E51" s="21" t="s">
        <v>50</v>
      </c>
      <c r="F51" s="29" t="s">
        <v>89</v>
      </c>
      <c r="G51" s="27" t="s">
        <v>34</v>
      </c>
      <c r="H51" s="19" t="s">
        <v>236</v>
      </c>
      <c r="I51" s="19" t="s">
        <v>240</v>
      </c>
      <c r="J51" s="24" t="s">
        <v>245</v>
      </c>
      <c r="K51" s="24" t="s">
        <v>246</v>
      </c>
      <c r="L51" s="19" t="s">
        <v>28</v>
      </c>
      <c r="M51" s="19">
        <v>2025</v>
      </c>
      <c r="N51" s="19">
        <v>2025</v>
      </c>
      <c r="O51" s="19">
        <v>35</v>
      </c>
      <c r="P51" s="45">
        <v>0</v>
      </c>
      <c r="Q51" s="44">
        <v>0</v>
      </c>
      <c r="R51" s="44">
        <v>0</v>
      </c>
      <c r="S51" s="39">
        <f t="shared" ref="S51:S53" si="3">SUM(S52:S54)</f>
        <v>0</v>
      </c>
      <c r="T51" s="44" t="s">
        <v>28</v>
      </c>
      <c r="U51" s="19"/>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row>
    <row r="52" s="3" customFormat="1" ht="71.25" spans="1:104">
      <c r="A52" s="19">
        <v>42</v>
      </c>
      <c r="B52" s="19" t="s">
        <v>247</v>
      </c>
      <c r="C52" s="80" t="s">
        <v>248</v>
      </c>
      <c r="D52" s="21" t="s">
        <v>49</v>
      </c>
      <c r="E52" s="21" t="s">
        <v>50</v>
      </c>
      <c r="F52" s="19" t="s">
        <v>51</v>
      </c>
      <c r="G52" s="27" t="s">
        <v>34</v>
      </c>
      <c r="H52" s="19" t="s">
        <v>236</v>
      </c>
      <c r="I52" s="19" t="s">
        <v>240</v>
      </c>
      <c r="J52" s="24" t="s">
        <v>249</v>
      </c>
      <c r="K52" s="24" t="s">
        <v>250</v>
      </c>
      <c r="L52" s="19" t="s">
        <v>28</v>
      </c>
      <c r="M52" s="19">
        <v>2025</v>
      </c>
      <c r="N52" s="19">
        <v>2025</v>
      </c>
      <c r="O52" s="19">
        <v>92</v>
      </c>
      <c r="P52" s="45">
        <v>0</v>
      </c>
      <c r="Q52" s="44">
        <v>0</v>
      </c>
      <c r="R52" s="44">
        <v>0</v>
      </c>
      <c r="S52" s="39">
        <f t="shared" si="3"/>
        <v>0</v>
      </c>
      <c r="T52" s="44" t="s">
        <v>28</v>
      </c>
      <c r="U52" s="19"/>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row>
    <row r="53" s="3" customFormat="1" ht="42.75" spans="1:104">
      <c r="A53" s="19">
        <v>43</v>
      </c>
      <c r="B53" s="19" t="s">
        <v>251</v>
      </c>
      <c r="C53" s="82" t="s">
        <v>252</v>
      </c>
      <c r="D53" s="20" t="s">
        <v>49</v>
      </c>
      <c r="E53" s="20" t="s">
        <v>70</v>
      </c>
      <c r="F53" s="20" t="s">
        <v>78</v>
      </c>
      <c r="G53" s="27" t="s">
        <v>34</v>
      </c>
      <c r="H53" s="19" t="s">
        <v>236</v>
      </c>
      <c r="I53" s="19" t="s">
        <v>253</v>
      </c>
      <c r="J53" s="24" t="s">
        <v>254</v>
      </c>
      <c r="K53" s="24" t="s">
        <v>254</v>
      </c>
      <c r="L53" s="19" t="s">
        <v>28</v>
      </c>
      <c r="M53" s="19">
        <v>2025</v>
      </c>
      <c r="N53" s="19">
        <v>2025</v>
      </c>
      <c r="O53" s="19">
        <v>13</v>
      </c>
      <c r="P53" s="45">
        <v>0</v>
      </c>
      <c r="Q53" s="44">
        <v>0</v>
      </c>
      <c r="R53" s="44">
        <v>0</v>
      </c>
      <c r="S53" s="39">
        <f t="shared" si="3"/>
        <v>0</v>
      </c>
      <c r="T53" s="44" t="s">
        <v>28</v>
      </c>
      <c r="U53" s="19"/>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row>
    <row r="54" s="3" customFormat="1" ht="85.5" spans="1:104">
      <c r="A54" s="19">
        <v>44</v>
      </c>
      <c r="B54" s="19" t="s">
        <v>255</v>
      </c>
      <c r="C54" s="80" t="s">
        <v>256</v>
      </c>
      <c r="D54" s="21" t="s">
        <v>31</v>
      </c>
      <c r="E54" s="21" t="s">
        <v>41</v>
      </c>
      <c r="F54" s="19" t="s">
        <v>42</v>
      </c>
      <c r="G54" s="27" t="s">
        <v>34</v>
      </c>
      <c r="H54" s="19" t="s">
        <v>236</v>
      </c>
      <c r="I54" s="19" t="s">
        <v>257</v>
      </c>
      <c r="J54" s="24" t="s">
        <v>258</v>
      </c>
      <c r="K54" s="24" t="s">
        <v>259</v>
      </c>
      <c r="L54" s="19" t="s">
        <v>28</v>
      </c>
      <c r="M54" s="19">
        <v>2025</v>
      </c>
      <c r="N54" s="19">
        <v>2025</v>
      </c>
      <c r="O54" s="19">
        <v>66</v>
      </c>
      <c r="P54" s="45">
        <v>0</v>
      </c>
      <c r="Q54" s="44">
        <v>0</v>
      </c>
      <c r="R54" s="44">
        <v>0</v>
      </c>
      <c r="S54" s="39">
        <f>SUM(S55:S56)</f>
        <v>0</v>
      </c>
      <c r="T54" s="44" t="s">
        <v>28</v>
      </c>
      <c r="U54" s="19"/>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row>
    <row r="55" s="3" customFormat="1" ht="42.75" spans="1:104">
      <c r="A55" s="19">
        <v>45</v>
      </c>
      <c r="B55" s="19" t="s">
        <v>260</v>
      </c>
      <c r="C55" s="19" t="s">
        <v>261</v>
      </c>
      <c r="D55" s="21" t="s">
        <v>49</v>
      </c>
      <c r="E55" s="21" t="s">
        <v>50</v>
      </c>
      <c r="F55" s="19" t="s">
        <v>89</v>
      </c>
      <c r="G55" s="27" t="s">
        <v>34</v>
      </c>
      <c r="H55" s="19" t="s">
        <v>262</v>
      </c>
      <c r="I55" s="19" t="s">
        <v>263</v>
      </c>
      <c r="J55" s="24" t="s">
        <v>264</v>
      </c>
      <c r="K55" s="24" t="s">
        <v>265</v>
      </c>
      <c r="L55" s="19" t="s">
        <v>28</v>
      </c>
      <c r="M55" s="19">
        <v>2025</v>
      </c>
      <c r="N55" s="19">
        <v>2025</v>
      </c>
      <c r="O55" s="36">
        <v>34</v>
      </c>
      <c r="P55" s="45">
        <v>0</v>
      </c>
      <c r="Q55" s="44">
        <v>0</v>
      </c>
      <c r="R55" s="44">
        <v>0</v>
      </c>
      <c r="S55" s="39">
        <v>0</v>
      </c>
      <c r="T55" s="44" t="s">
        <v>28</v>
      </c>
      <c r="U55" s="19"/>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row>
    <row r="56" s="5" customFormat="1" ht="57" spans="1:21">
      <c r="A56" s="19">
        <v>46</v>
      </c>
      <c r="B56" s="19" t="s">
        <v>266</v>
      </c>
      <c r="C56" s="80" t="s">
        <v>267</v>
      </c>
      <c r="D56" s="21" t="s">
        <v>31</v>
      </c>
      <c r="E56" s="21" t="s">
        <v>41</v>
      </c>
      <c r="F56" s="19" t="s">
        <v>42</v>
      </c>
      <c r="G56" s="27" t="s">
        <v>34</v>
      </c>
      <c r="H56" s="19" t="s">
        <v>236</v>
      </c>
      <c r="I56" s="19" t="s">
        <v>268</v>
      </c>
      <c r="J56" s="24" t="s">
        <v>269</v>
      </c>
      <c r="K56" s="24" t="s">
        <v>270</v>
      </c>
      <c r="L56" s="19" t="s">
        <v>28</v>
      </c>
      <c r="M56" s="19">
        <v>2025</v>
      </c>
      <c r="N56" s="19">
        <v>2025</v>
      </c>
      <c r="O56" s="49">
        <v>105.75</v>
      </c>
      <c r="P56" s="45">
        <v>0</v>
      </c>
      <c r="Q56" s="44">
        <v>0</v>
      </c>
      <c r="R56" s="44">
        <v>0</v>
      </c>
      <c r="S56" s="39">
        <f>SUM(S57:S58)</f>
        <v>0</v>
      </c>
      <c r="T56" s="44" t="s">
        <v>28</v>
      </c>
      <c r="U56" s="19"/>
    </row>
    <row r="57" s="3" customFormat="1" ht="42.75" spans="1:104">
      <c r="A57" s="19">
        <v>47</v>
      </c>
      <c r="B57" s="19" t="s">
        <v>271</v>
      </c>
      <c r="C57" s="80" t="s">
        <v>272</v>
      </c>
      <c r="D57" s="21" t="s">
        <v>31</v>
      </c>
      <c r="E57" s="21" t="s">
        <v>41</v>
      </c>
      <c r="F57" s="19" t="s">
        <v>42</v>
      </c>
      <c r="G57" s="27" t="s">
        <v>34</v>
      </c>
      <c r="H57" s="19" t="s">
        <v>236</v>
      </c>
      <c r="I57" s="19" t="s">
        <v>253</v>
      </c>
      <c r="J57" s="24" t="s">
        <v>273</v>
      </c>
      <c r="K57" s="24" t="s">
        <v>274</v>
      </c>
      <c r="L57" s="19" t="s">
        <v>28</v>
      </c>
      <c r="M57" s="19">
        <v>2025</v>
      </c>
      <c r="N57" s="19">
        <v>2025</v>
      </c>
      <c r="O57" s="19">
        <v>80</v>
      </c>
      <c r="P57" s="45">
        <v>0</v>
      </c>
      <c r="Q57" s="44">
        <v>0</v>
      </c>
      <c r="R57" s="44">
        <v>0</v>
      </c>
      <c r="S57" s="39">
        <f>SUM(S58:S60)</f>
        <v>0</v>
      </c>
      <c r="T57" s="44" t="s">
        <v>28</v>
      </c>
      <c r="U57" s="19"/>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row>
    <row r="58" s="3" customFormat="1" ht="57" spans="1:104">
      <c r="A58" s="19">
        <v>48</v>
      </c>
      <c r="B58" s="19" t="s">
        <v>275</v>
      </c>
      <c r="C58" s="80" t="s">
        <v>276</v>
      </c>
      <c r="D58" s="21" t="s">
        <v>31</v>
      </c>
      <c r="E58" s="19" t="s">
        <v>32</v>
      </c>
      <c r="F58" s="19" t="s">
        <v>277</v>
      </c>
      <c r="G58" s="19" t="s">
        <v>34</v>
      </c>
      <c r="H58" s="19" t="s">
        <v>236</v>
      </c>
      <c r="I58" s="19" t="s">
        <v>253</v>
      </c>
      <c r="J58" s="24" t="s">
        <v>278</v>
      </c>
      <c r="K58" s="24" t="s">
        <v>279</v>
      </c>
      <c r="L58" s="19" t="s">
        <v>28</v>
      </c>
      <c r="M58" s="19">
        <v>2025</v>
      </c>
      <c r="N58" s="19">
        <v>2025</v>
      </c>
      <c r="O58" s="19">
        <v>208</v>
      </c>
      <c r="P58" s="45">
        <v>0</v>
      </c>
      <c r="Q58" s="44">
        <v>0</v>
      </c>
      <c r="R58" s="44">
        <v>0</v>
      </c>
      <c r="S58" s="39">
        <f>SUM(S63:S64)</f>
        <v>0</v>
      </c>
      <c r="T58" s="44" t="s">
        <v>28</v>
      </c>
      <c r="U58" s="19"/>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row>
    <row r="59" s="3" customFormat="1" ht="71.25" spans="1:104">
      <c r="A59" s="19">
        <v>49</v>
      </c>
      <c r="B59" s="19" t="s">
        <v>280</v>
      </c>
      <c r="C59" s="80" t="s">
        <v>281</v>
      </c>
      <c r="D59" s="21" t="s">
        <v>49</v>
      </c>
      <c r="E59" s="21" t="s">
        <v>50</v>
      </c>
      <c r="F59" s="19" t="s">
        <v>51</v>
      </c>
      <c r="G59" s="27" t="s">
        <v>34</v>
      </c>
      <c r="H59" s="19" t="s">
        <v>236</v>
      </c>
      <c r="I59" s="19" t="s">
        <v>257</v>
      </c>
      <c r="J59" s="19" t="s">
        <v>282</v>
      </c>
      <c r="K59" s="19" t="s">
        <v>283</v>
      </c>
      <c r="L59" s="19" t="s">
        <v>28</v>
      </c>
      <c r="M59" s="19">
        <v>2025</v>
      </c>
      <c r="N59" s="19">
        <v>2025</v>
      </c>
      <c r="O59" s="19">
        <v>120</v>
      </c>
      <c r="P59" s="45">
        <v>0</v>
      </c>
      <c r="Q59" s="44">
        <v>0</v>
      </c>
      <c r="R59" s="44">
        <v>0</v>
      </c>
      <c r="S59" s="39">
        <f>SUM(S63:S65)</f>
        <v>0</v>
      </c>
      <c r="T59" s="44" t="s">
        <v>28</v>
      </c>
      <c r="U59" s="19"/>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row>
    <row r="60" s="3" customFormat="1" ht="128.25" spans="1:104">
      <c r="A60" s="19">
        <v>50</v>
      </c>
      <c r="B60" s="19" t="s">
        <v>284</v>
      </c>
      <c r="C60" s="80" t="s">
        <v>285</v>
      </c>
      <c r="D60" s="21" t="s">
        <v>31</v>
      </c>
      <c r="E60" s="21" t="s">
        <v>41</v>
      </c>
      <c r="F60" s="19" t="s">
        <v>42</v>
      </c>
      <c r="G60" s="27" t="s">
        <v>34</v>
      </c>
      <c r="H60" s="19" t="s">
        <v>236</v>
      </c>
      <c r="I60" s="19" t="s">
        <v>253</v>
      </c>
      <c r="J60" s="19" t="s">
        <v>286</v>
      </c>
      <c r="K60" s="19" t="s">
        <v>287</v>
      </c>
      <c r="L60" s="19" t="s">
        <v>28</v>
      </c>
      <c r="M60" s="19">
        <v>2025</v>
      </c>
      <c r="N60" s="19">
        <v>2025</v>
      </c>
      <c r="O60" s="19">
        <v>100</v>
      </c>
      <c r="P60" s="45">
        <v>0</v>
      </c>
      <c r="Q60" s="44">
        <v>0</v>
      </c>
      <c r="R60" s="44">
        <v>0</v>
      </c>
      <c r="S60" s="39">
        <f t="shared" ref="Q60:S60" si="4">SUM(S63:S66)</f>
        <v>0</v>
      </c>
      <c r="T60" s="44" t="s">
        <v>28</v>
      </c>
      <c r="U60" s="19"/>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row>
    <row r="61" s="5" customFormat="1" ht="42" customHeight="1" spans="1:21">
      <c r="A61" s="19">
        <v>51</v>
      </c>
      <c r="B61" s="25" t="s">
        <v>288</v>
      </c>
      <c r="C61" s="20" t="s">
        <v>289</v>
      </c>
      <c r="D61" s="20" t="s">
        <v>31</v>
      </c>
      <c r="E61" s="20" t="s">
        <v>57</v>
      </c>
      <c r="F61" s="20" t="s">
        <v>290</v>
      </c>
      <c r="G61" s="27" t="s">
        <v>34</v>
      </c>
      <c r="H61" s="19" t="s">
        <v>236</v>
      </c>
      <c r="I61" s="19" t="s">
        <v>253</v>
      </c>
      <c r="J61" s="24" t="s">
        <v>291</v>
      </c>
      <c r="K61" s="24" t="s">
        <v>292</v>
      </c>
      <c r="L61" s="19" t="s">
        <v>28</v>
      </c>
      <c r="M61" s="19">
        <v>2025</v>
      </c>
      <c r="N61" s="19">
        <v>2025</v>
      </c>
      <c r="O61" s="39">
        <v>150</v>
      </c>
      <c r="P61" s="45">
        <v>0</v>
      </c>
      <c r="Q61" s="44">
        <v>0</v>
      </c>
      <c r="R61" s="44">
        <v>0</v>
      </c>
      <c r="S61" s="39"/>
      <c r="T61" s="44"/>
      <c r="U61" s="39"/>
    </row>
    <row r="62" s="3" customFormat="1" ht="42" customHeight="1" spans="1:104">
      <c r="A62" s="19">
        <v>52</v>
      </c>
      <c r="B62" s="24" t="s">
        <v>293</v>
      </c>
      <c r="C62" s="20" t="s">
        <v>294</v>
      </c>
      <c r="D62" s="20" t="s">
        <v>31</v>
      </c>
      <c r="E62" s="20" t="s">
        <v>41</v>
      </c>
      <c r="F62" s="20" t="s">
        <v>42</v>
      </c>
      <c r="G62" s="27" t="s">
        <v>34</v>
      </c>
      <c r="H62" s="19" t="s">
        <v>236</v>
      </c>
      <c r="I62" s="19" t="s">
        <v>253</v>
      </c>
      <c r="J62" s="24" t="s">
        <v>295</v>
      </c>
      <c r="K62" s="24" t="s">
        <v>296</v>
      </c>
      <c r="L62" s="19" t="s">
        <v>28</v>
      </c>
      <c r="M62" s="19">
        <v>2025</v>
      </c>
      <c r="N62" s="19">
        <v>2025</v>
      </c>
      <c r="O62" s="39">
        <v>322</v>
      </c>
      <c r="P62" s="45">
        <v>0</v>
      </c>
      <c r="Q62" s="44">
        <v>0</v>
      </c>
      <c r="R62" s="44">
        <v>0</v>
      </c>
      <c r="S62" s="39"/>
      <c r="T62" s="44"/>
      <c r="U62" s="39"/>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row>
    <row r="63" s="2" customFormat="1" ht="42" customHeight="1" spans="1:104">
      <c r="A63" s="22" t="s">
        <v>297</v>
      </c>
      <c r="B63" s="22"/>
      <c r="C63" s="22"/>
      <c r="D63" s="22"/>
      <c r="E63" s="22"/>
      <c r="F63" s="22"/>
      <c r="G63" s="22"/>
      <c r="H63" s="22"/>
      <c r="I63" s="22"/>
      <c r="J63" s="38"/>
      <c r="K63" s="38"/>
      <c r="L63" s="39"/>
      <c r="M63" s="19"/>
      <c r="N63" s="19"/>
      <c r="O63" s="39">
        <f>SUM(O64:O72)</f>
        <v>1346</v>
      </c>
      <c r="P63" s="45">
        <v>0</v>
      </c>
      <c r="Q63" s="44">
        <v>0</v>
      </c>
      <c r="R63" s="44">
        <v>0</v>
      </c>
      <c r="S63" s="39">
        <f>SUM(S64:S70)</f>
        <v>0</v>
      </c>
      <c r="T63" s="44" t="s">
        <v>28</v>
      </c>
      <c r="U63" s="39"/>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row>
    <row r="64" s="3" customFormat="1" ht="28.5" spans="1:104">
      <c r="A64" s="19">
        <v>53</v>
      </c>
      <c r="B64" s="19" t="s">
        <v>298</v>
      </c>
      <c r="C64" s="19" t="s">
        <v>299</v>
      </c>
      <c r="D64" s="21" t="s">
        <v>49</v>
      </c>
      <c r="E64" s="21" t="s">
        <v>50</v>
      </c>
      <c r="F64" s="19" t="s">
        <v>51</v>
      </c>
      <c r="G64" s="27" t="s">
        <v>34</v>
      </c>
      <c r="H64" s="19" t="s">
        <v>300</v>
      </c>
      <c r="I64" s="19" t="s">
        <v>301</v>
      </c>
      <c r="J64" s="24" t="s">
        <v>302</v>
      </c>
      <c r="K64" s="24" t="s">
        <v>303</v>
      </c>
      <c r="L64" s="19" t="s">
        <v>28</v>
      </c>
      <c r="M64" s="19">
        <v>2025</v>
      </c>
      <c r="N64" s="19">
        <v>2025</v>
      </c>
      <c r="O64" s="45">
        <v>100</v>
      </c>
      <c r="P64" s="45">
        <v>0</v>
      </c>
      <c r="Q64" s="44">
        <v>0</v>
      </c>
      <c r="R64" s="44">
        <v>0</v>
      </c>
      <c r="S64" s="39">
        <f>SUM(S65:S68)</f>
        <v>0</v>
      </c>
      <c r="T64" s="44" t="s">
        <v>28</v>
      </c>
      <c r="U64" s="19"/>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row>
    <row r="65" s="3" customFormat="1" ht="42.75" spans="1:104">
      <c r="A65" s="19">
        <v>54</v>
      </c>
      <c r="B65" s="19" t="s">
        <v>304</v>
      </c>
      <c r="C65" s="80" t="s">
        <v>305</v>
      </c>
      <c r="D65" s="21" t="s">
        <v>49</v>
      </c>
      <c r="E65" s="21" t="s">
        <v>50</v>
      </c>
      <c r="F65" s="19" t="s">
        <v>51</v>
      </c>
      <c r="G65" s="27" t="s">
        <v>34</v>
      </c>
      <c r="H65" s="19" t="s">
        <v>300</v>
      </c>
      <c r="I65" s="19" t="s">
        <v>301</v>
      </c>
      <c r="J65" s="24" t="s">
        <v>306</v>
      </c>
      <c r="K65" s="24" t="s">
        <v>307</v>
      </c>
      <c r="L65" s="19" t="s">
        <v>28</v>
      </c>
      <c r="M65" s="19">
        <v>2025</v>
      </c>
      <c r="N65" s="19">
        <v>2025</v>
      </c>
      <c r="O65" s="45">
        <v>150</v>
      </c>
      <c r="P65" s="45">
        <v>0</v>
      </c>
      <c r="Q65" s="44">
        <v>0</v>
      </c>
      <c r="R65" s="44">
        <v>0</v>
      </c>
      <c r="S65" s="39">
        <f>SUM(S66:S69)</f>
        <v>0</v>
      </c>
      <c r="T65" s="44" t="s">
        <v>28</v>
      </c>
      <c r="U65" s="19"/>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row>
    <row r="66" s="3" customFormat="1" ht="138.75" spans="1:104">
      <c r="A66" s="19">
        <v>55</v>
      </c>
      <c r="B66" s="19" t="s">
        <v>308</v>
      </c>
      <c r="C66" s="80" t="s">
        <v>309</v>
      </c>
      <c r="D66" s="21" t="s">
        <v>49</v>
      </c>
      <c r="E66" s="21" t="s">
        <v>50</v>
      </c>
      <c r="F66" s="19" t="s">
        <v>89</v>
      </c>
      <c r="G66" s="27" t="s">
        <v>34</v>
      </c>
      <c r="H66" s="19" t="s">
        <v>300</v>
      </c>
      <c r="I66" s="19" t="s">
        <v>310</v>
      </c>
      <c r="J66" s="24" t="s">
        <v>311</v>
      </c>
      <c r="K66" s="24" t="s">
        <v>312</v>
      </c>
      <c r="L66" s="19" t="s">
        <v>28</v>
      </c>
      <c r="M66" s="19">
        <v>2025</v>
      </c>
      <c r="N66" s="19">
        <v>2025</v>
      </c>
      <c r="O66" s="45">
        <v>180</v>
      </c>
      <c r="P66" s="45">
        <v>0</v>
      </c>
      <c r="Q66" s="44">
        <v>0</v>
      </c>
      <c r="R66" s="44">
        <v>0</v>
      </c>
      <c r="S66" s="39">
        <f>SUM(S67:S69)</f>
        <v>0</v>
      </c>
      <c r="T66" s="44" t="s">
        <v>28</v>
      </c>
      <c r="U66" s="19"/>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row>
    <row r="67" s="4" customFormat="1" ht="69" customHeight="1" spans="1:104">
      <c r="A67" s="19">
        <v>56</v>
      </c>
      <c r="B67" s="19" t="s">
        <v>313</v>
      </c>
      <c r="C67" s="80" t="s">
        <v>314</v>
      </c>
      <c r="D67" s="19" t="s">
        <v>49</v>
      </c>
      <c r="E67" s="19" t="s">
        <v>315</v>
      </c>
      <c r="F67" s="19" t="s">
        <v>316</v>
      </c>
      <c r="G67" s="19" t="s">
        <v>34</v>
      </c>
      <c r="H67" s="19" t="s">
        <v>300</v>
      </c>
      <c r="I67" s="19" t="s">
        <v>317</v>
      </c>
      <c r="J67" s="19" t="s">
        <v>318</v>
      </c>
      <c r="K67" s="19" t="s">
        <v>319</v>
      </c>
      <c r="L67" s="19" t="s">
        <v>28</v>
      </c>
      <c r="M67" s="37">
        <v>2025</v>
      </c>
      <c r="N67" s="19">
        <v>2025</v>
      </c>
      <c r="O67" s="36">
        <v>100</v>
      </c>
      <c r="P67" s="45">
        <v>0</v>
      </c>
      <c r="Q67" s="44">
        <v>0</v>
      </c>
      <c r="R67" s="44">
        <v>0</v>
      </c>
      <c r="S67" s="39">
        <f>SUM(S68:S70)</f>
        <v>0</v>
      </c>
      <c r="T67" s="44" t="s">
        <v>28</v>
      </c>
      <c r="U67" s="52"/>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c r="BS67" s="50"/>
      <c r="BT67" s="50"/>
      <c r="BU67" s="50"/>
      <c r="BV67" s="50"/>
      <c r="BW67" s="50"/>
      <c r="BX67" s="50"/>
      <c r="BY67" s="50"/>
      <c r="BZ67" s="50"/>
      <c r="CA67" s="50"/>
      <c r="CB67" s="50"/>
      <c r="CC67" s="50"/>
      <c r="CD67" s="50"/>
      <c r="CE67" s="50"/>
      <c r="CF67" s="50"/>
      <c r="CG67" s="50"/>
      <c r="CH67" s="50"/>
      <c r="CI67" s="50"/>
      <c r="CJ67" s="50"/>
      <c r="CK67" s="50"/>
      <c r="CL67" s="50"/>
      <c r="CM67" s="50"/>
      <c r="CN67" s="50"/>
      <c r="CO67" s="50"/>
      <c r="CP67" s="50"/>
      <c r="CQ67" s="50"/>
      <c r="CR67" s="50"/>
      <c r="CS67" s="50"/>
      <c r="CT67" s="50"/>
      <c r="CU67" s="50"/>
      <c r="CV67" s="50"/>
      <c r="CW67" s="50"/>
      <c r="CX67" s="50"/>
      <c r="CY67" s="50"/>
      <c r="CZ67" s="50"/>
    </row>
    <row r="68" s="4" customFormat="1" ht="57" customHeight="1" spans="1:104">
      <c r="A68" s="19">
        <v>57</v>
      </c>
      <c r="B68" s="19" t="s">
        <v>320</v>
      </c>
      <c r="C68" s="80" t="s">
        <v>321</v>
      </c>
      <c r="D68" s="19" t="s">
        <v>49</v>
      </c>
      <c r="E68" s="19" t="s">
        <v>315</v>
      </c>
      <c r="F68" s="19" t="s">
        <v>316</v>
      </c>
      <c r="G68" s="19" t="s">
        <v>34</v>
      </c>
      <c r="H68" s="19" t="s">
        <v>300</v>
      </c>
      <c r="I68" s="19" t="s">
        <v>317</v>
      </c>
      <c r="J68" s="19" t="s">
        <v>322</v>
      </c>
      <c r="K68" s="19" t="s">
        <v>323</v>
      </c>
      <c r="L68" s="36" t="s">
        <v>28</v>
      </c>
      <c r="M68" s="23">
        <v>2025</v>
      </c>
      <c r="N68" s="19">
        <v>2025</v>
      </c>
      <c r="O68" s="36">
        <v>150</v>
      </c>
      <c r="P68" s="45">
        <v>0</v>
      </c>
      <c r="Q68" s="44">
        <v>0</v>
      </c>
      <c r="R68" s="44">
        <v>0</v>
      </c>
      <c r="S68" s="39">
        <f>SUM(S69:S73)</f>
        <v>0</v>
      </c>
      <c r="T68" s="44" t="s">
        <v>28</v>
      </c>
      <c r="U68" s="4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50"/>
      <c r="BU68" s="50"/>
      <c r="BV68" s="50"/>
      <c r="BW68" s="50"/>
      <c r="BX68" s="50"/>
      <c r="BY68" s="50"/>
      <c r="BZ68" s="50"/>
      <c r="CA68" s="50"/>
      <c r="CB68" s="50"/>
      <c r="CC68" s="50"/>
      <c r="CD68" s="50"/>
      <c r="CE68" s="50"/>
      <c r="CF68" s="50"/>
      <c r="CG68" s="50"/>
      <c r="CH68" s="50"/>
      <c r="CI68" s="50"/>
      <c r="CJ68" s="50"/>
      <c r="CK68" s="50"/>
      <c r="CL68" s="50"/>
      <c r="CM68" s="50"/>
      <c r="CN68" s="50"/>
      <c r="CO68" s="50"/>
      <c r="CP68" s="50"/>
      <c r="CQ68" s="50"/>
      <c r="CR68" s="50"/>
      <c r="CS68" s="50"/>
      <c r="CT68" s="50"/>
      <c r="CU68" s="50"/>
      <c r="CV68" s="50"/>
      <c r="CW68" s="50"/>
      <c r="CX68" s="50"/>
      <c r="CY68" s="50"/>
      <c r="CZ68" s="50"/>
    </row>
    <row r="69" s="4" customFormat="1" ht="102" customHeight="1" spans="1:104">
      <c r="A69" s="19">
        <v>58</v>
      </c>
      <c r="B69" s="19" t="s">
        <v>324</v>
      </c>
      <c r="C69" s="20" t="s">
        <v>325</v>
      </c>
      <c r="D69" s="20" t="s">
        <v>31</v>
      </c>
      <c r="E69" s="20" t="s">
        <v>32</v>
      </c>
      <c r="F69" s="20" t="s">
        <v>33</v>
      </c>
      <c r="G69" s="19" t="s">
        <v>34</v>
      </c>
      <c r="H69" s="19" t="s">
        <v>300</v>
      </c>
      <c r="I69" s="19" t="s">
        <v>326</v>
      </c>
      <c r="J69" s="19" t="s">
        <v>327</v>
      </c>
      <c r="K69" s="19" t="s">
        <v>328</v>
      </c>
      <c r="L69" s="36" t="s">
        <v>28</v>
      </c>
      <c r="M69" s="23">
        <v>2025</v>
      </c>
      <c r="N69" s="19">
        <v>2025</v>
      </c>
      <c r="O69" s="36">
        <v>150</v>
      </c>
      <c r="P69" s="45">
        <v>0</v>
      </c>
      <c r="Q69" s="44">
        <v>0</v>
      </c>
      <c r="R69" s="44">
        <v>0</v>
      </c>
      <c r="S69" s="39">
        <f>SUM(S70:S73)</f>
        <v>0</v>
      </c>
      <c r="T69" s="44" t="s">
        <v>28</v>
      </c>
      <c r="U69" s="52"/>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c r="BP69" s="50"/>
      <c r="BQ69" s="50"/>
      <c r="BR69" s="50"/>
      <c r="BS69" s="50"/>
      <c r="BT69" s="50"/>
      <c r="BU69" s="50"/>
      <c r="BV69" s="50"/>
      <c r="BW69" s="50"/>
      <c r="BX69" s="50"/>
      <c r="BY69" s="50"/>
      <c r="BZ69" s="50"/>
      <c r="CA69" s="50"/>
      <c r="CB69" s="50"/>
      <c r="CC69" s="50"/>
      <c r="CD69" s="50"/>
      <c r="CE69" s="50"/>
      <c r="CF69" s="50"/>
      <c r="CG69" s="50"/>
      <c r="CH69" s="50"/>
      <c r="CI69" s="50"/>
      <c r="CJ69" s="50"/>
      <c r="CK69" s="50"/>
      <c r="CL69" s="50"/>
      <c r="CM69" s="50"/>
      <c r="CN69" s="50"/>
      <c r="CO69" s="50"/>
      <c r="CP69" s="50"/>
      <c r="CQ69" s="50"/>
      <c r="CR69" s="50"/>
      <c r="CS69" s="50"/>
      <c r="CT69" s="50"/>
      <c r="CU69" s="50"/>
      <c r="CV69" s="50"/>
      <c r="CW69" s="50"/>
      <c r="CX69" s="50"/>
      <c r="CY69" s="50"/>
      <c r="CZ69" s="50"/>
    </row>
    <row r="70" s="3" customFormat="1" ht="71.25" spans="1:104">
      <c r="A70" s="19">
        <v>59</v>
      </c>
      <c r="B70" s="37" t="s">
        <v>329</v>
      </c>
      <c r="C70" s="37" t="s">
        <v>330</v>
      </c>
      <c r="D70" s="48" t="s">
        <v>49</v>
      </c>
      <c r="E70" s="48" t="s">
        <v>50</v>
      </c>
      <c r="F70" s="37" t="s">
        <v>51</v>
      </c>
      <c r="G70" s="60" t="s">
        <v>34</v>
      </c>
      <c r="H70" s="37" t="s">
        <v>300</v>
      </c>
      <c r="I70" s="37" t="s">
        <v>331</v>
      </c>
      <c r="J70" s="61" t="s">
        <v>332</v>
      </c>
      <c r="K70" s="61" t="s">
        <v>333</v>
      </c>
      <c r="L70" s="37" t="s">
        <v>28</v>
      </c>
      <c r="M70" s="37">
        <v>2025</v>
      </c>
      <c r="N70" s="37">
        <v>2025</v>
      </c>
      <c r="O70" s="37">
        <v>136</v>
      </c>
      <c r="P70" s="65">
        <v>0</v>
      </c>
      <c r="Q70" s="44">
        <v>0</v>
      </c>
      <c r="R70" s="44">
        <v>0</v>
      </c>
      <c r="S70" s="62">
        <f>SUM(S73:S74)</f>
        <v>0</v>
      </c>
      <c r="T70" s="70" t="s">
        <v>28</v>
      </c>
      <c r="U70" s="52"/>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row>
    <row r="71" s="3" customFormat="1" ht="39" customHeight="1" spans="1:104">
      <c r="A71" s="19">
        <v>60</v>
      </c>
      <c r="B71" s="37" t="s">
        <v>334</v>
      </c>
      <c r="C71" s="20" t="s">
        <v>335</v>
      </c>
      <c r="D71" s="20" t="s">
        <v>49</v>
      </c>
      <c r="E71" s="20" t="s">
        <v>63</v>
      </c>
      <c r="F71" s="20" t="s">
        <v>154</v>
      </c>
      <c r="G71" s="60" t="s">
        <v>34</v>
      </c>
      <c r="H71" s="37" t="s">
        <v>300</v>
      </c>
      <c r="I71" s="62" t="s">
        <v>336</v>
      </c>
      <c r="J71" s="61" t="s">
        <v>337</v>
      </c>
      <c r="K71" s="61" t="s">
        <v>337</v>
      </c>
      <c r="L71" s="37" t="s">
        <v>28</v>
      </c>
      <c r="M71" s="37">
        <v>2025</v>
      </c>
      <c r="N71" s="37">
        <v>2025</v>
      </c>
      <c r="O71" s="62">
        <v>230</v>
      </c>
      <c r="P71" s="65">
        <v>0</v>
      </c>
      <c r="Q71" s="44">
        <v>0</v>
      </c>
      <c r="R71" s="44">
        <v>0</v>
      </c>
      <c r="S71" s="62"/>
      <c r="T71" s="70"/>
      <c r="U71" s="62"/>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row>
    <row r="72" s="3" customFormat="1" ht="39" customHeight="1" spans="1:104">
      <c r="A72" s="19">
        <v>61</v>
      </c>
      <c r="B72" s="37" t="s">
        <v>338</v>
      </c>
      <c r="C72" s="20" t="s">
        <v>339</v>
      </c>
      <c r="D72" s="20" t="s">
        <v>31</v>
      </c>
      <c r="E72" s="20" t="s">
        <v>32</v>
      </c>
      <c r="F72" s="20" t="s">
        <v>33</v>
      </c>
      <c r="G72" s="60" t="s">
        <v>34</v>
      </c>
      <c r="H72" s="37" t="s">
        <v>300</v>
      </c>
      <c r="I72" s="19" t="s">
        <v>317</v>
      </c>
      <c r="J72" s="24" t="s">
        <v>340</v>
      </c>
      <c r="K72" s="24" t="s">
        <v>341</v>
      </c>
      <c r="L72" s="37" t="s">
        <v>28</v>
      </c>
      <c r="M72" s="37">
        <v>2025</v>
      </c>
      <c r="N72" s="37">
        <v>2025</v>
      </c>
      <c r="O72" s="62">
        <v>150</v>
      </c>
      <c r="P72" s="65">
        <v>0</v>
      </c>
      <c r="Q72" s="44">
        <v>0</v>
      </c>
      <c r="R72" s="44">
        <v>0</v>
      </c>
      <c r="S72" s="62"/>
      <c r="T72" s="70"/>
      <c r="U72" s="62"/>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row>
    <row r="73" s="2" customFormat="1" ht="39" customHeight="1" spans="1:104">
      <c r="A73" s="39" t="s">
        <v>342</v>
      </c>
      <c r="B73" s="39"/>
      <c r="C73" s="39"/>
      <c r="D73" s="39"/>
      <c r="E73" s="39"/>
      <c r="F73" s="39"/>
      <c r="G73" s="39"/>
      <c r="H73" s="39"/>
      <c r="I73" s="39"/>
      <c r="J73" s="63"/>
      <c r="K73" s="63"/>
      <c r="L73" s="39"/>
      <c r="M73" s="39"/>
      <c r="N73" s="39"/>
      <c r="O73" s="39">
        <f>SUM(O74:O76)</f>
        <v>300</v>
      </c>
      <c r="P73" s="45">
        <v>0</v>
      </c>
      <c r="Q73" s="44">
        <v>0</v>
      </c>
      <c r="R73" s="44">
        <v>0</v>
      </c>
      <c r="S73" s="39">
        <f>SUM(S74:S76)</f>
        <v>0</v>
      </c>
      <c r="T73" s="44" t="s">
        <v>28</v>
      </c>
      <c r="U73" s="39"/>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row>
    <row r="74" s="6" customFormat="1" ht="142.5" spans="1:104">
      <c r="A74" s="19">
        <v>62</v>
      </c>
      <c r="B74" s="19" t="s">
        <v>343</v>
      </c>
      <c r="C74" s="20" t="s">
        <v>344</v>
      </c>
      <c r="D74" s="21" t="s">
        <v>31</v>
      </c>
      <c r="E74" s="19" t="s">
        <v>345</v>
      </c>
      <c r="F74" s="19" t="s">
        <v>346</v>
      </c>
      <c r="G74" s="27" t="s">
        <v>34</v>
      </c>
      <c r="H74" s="19" t="s">
        <v>342</v>
      </c>
      <c r="I74" s="19" t="s">
        <v>347</v>
      </c>
      <c r="J74" s="35" t="s">
        <v>348</v>
      </c>
      <c r="K74" s="35" t="s">
        <v>349</v>
      </c>
      <c r="L74" s="19" t="s">
        <v>28</v>
      </c>
      <c r="M74" s="19" t="s">
        <v>350</v>
      </c>
      <c r="N74" s="19" t="s">
        <v>350</v>
      </c>
      <c r="O74" s="19">
        <v>100</v>
      </c>
      <c r="P74" s="45">
        <v>0</v>
      </c>
      <c r="Q74" s="44">
        <v>0</v>
      </c>
      <c r="R74" s="44">
        <v>0</v>
      </c>
      <c r="S74" s="39">
        <f>SUM(S75:S78)</f>
        <v>0</v>
      </c>
      <c r="T74" s="44" t="s">
        <v>28</v>
      </c>
      <c r="U74" s="19"/>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row>
    <row r="75" s="3" customFormat="1" ht="28.5" spans="1:104">
      <c r="A75" s="19">
        <v>63</v>
      </c>
      <c r="B75" s="19" t="s">
        <v>351</v>
      </c>
      <c r="C75" s="81" t="s">
        <v>352</v>
      </c>
      <c r="D75" s="19" t="s">
        <v>31</v>
      </c>
      <c r="E75" s="19" t="s">
        <v>32</v>
      </c>
      <c r="F75" s="19" t="s">
        <v>31</v>
      </c>
      <c r="G75" s="19" t="s">
        <v>34</v>
      </c>
      <c r="H75" s="19" t="s">
        <v>353</v>
      </c>
      <c r="I75" s="19" t="s">
        <v>354</v>
      </c>
      <c r="J75" s="19" t="s">
        <v>355</v>
      </c>
      <c r="K75" s="19" t="s">
        <v>356</v>
      </c>
      <c r="L75" s="36" t="s">
        <v>28</v>
      </c>
      <c r="M75" s="23">
        <v>2025</v>
      </c>
      <c r="N75" s="23">
        <v>2025</v>
      </c>
      <c r="O75" s="19">
        <v>100</v>
      </c>
      <c r="P75" s="45">
        <v>0</v>
      </c>
      <c r="Q75" s="44">
        <v>0</v>
      </c>
      <c r="R75" s="44">
        <v>0</v>
      </c>
      <c r="S75" s="39">
        <f>SUM(S77:S80)</f>
        <v>0</v>
      </c>
      <c r="T75" s="44" t="s">
        <v>28</v>
      </c>
      <c r="U75" s="37"/>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row>
    <row r="76" s="3" customFormat="1" ht="28.5" spans="1:104">
      <c r="A76" s="19">
        <v>64</v>
      </c>
      <c r="B76" s="19" t="s">
        <v>357</v>
      </c>
      <c r="C76" s="20" t="s">
        <v>358</v>
      </c>
      <c r="D76" s="20" t="s">
        <v>49</v>
      </c>
      <c r="E76" s="20" t="s">
        <v>63</v>
      </c>
      <c r="F76" s="20" t="s">
        <v>154</v>
      </c>
      <c r="G76" s="27" t="s">
        <v>34</v>
      </c>
      <c r="H76" s="19" t="s">
        <v>359</v>
      </c>
      <c r="I76" s="19" t="s">
        <v>360</v>
      </c>
      <c r="J76" s="24" t="s">
        <v>361</v>
      </c>
      <c r="K76" s="24" t="s">
        <v>362</v>
      </c>
      <c r="L76" s="19" t="s">
        <v>363</v>
      </c>
      <c r="M76" s="19" t="s">
        <v>350</v>
      </c>
      <c r="N76" s="19" t="s">
        <v>350</v>
      </c>
      <c r="O76" s="19">
        <v>100</v>
      </c>
      <c r="P76" s="45">
        <v>0</v>
      </c>
      <c r="Q76" s="44">
        <v>0</v>
      </c>
      <c r="R76" s="44">
        <v>0</v>
      </c>
      <c r="S76" s="39">
        <f t="shared" ref="Q76:S76" si="5">SUM(S77:S80)</f>
        <v>0</v>
      </c>
      <c r="T76" s="44" t="s">
        <v>28</v>
      </c>
      <c r="U76" s="19"/>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row>
    <row r="77" s="2" customFormat="1" ht="43" customHeight="1" spans="1:104">
      <c r="A77" s="22" t="s">
        <v>364</v>
      </c>
      <c r="B77" s="22"/>
      <c r="C77" s="22"/>
      <c r="D77" s="22"/>
      <c r="E77" s="22"/>
      <c r="F77" s="22"/>
      <c r="G77" s="22"/>
      <c r="H77" s="22"/>
      <c r="I77" s="22"/>
      <c r="J77" s="38"/>
      <c r="K77" s="38"/>
      <c r="L77" s="39"/>
      <c r="M77" s="39"/>
      <c r="N77" s="39"/>
      <c r="O77" s="39">
        <f t="array" ref="O77">SUMPRODUCT(VALUE(O78:O86))</f>
        <v>1020</v>
      </c>
      <c r="P77" s="45">
        <v>0</v>
      </c>
      <c r="Q77" s="44">
        <v>0</v>
      </c>
      <c r="R77" s="44">
        <v>0</v>
      </c>
      <c r="S77" s="39">
        <f>SUM(S79:S86)</f>
        <v>0</v>
      </c>
      <c r="T77" s="44" t="s">
        <v>28</v>
      </c>
      <c r="U77" s="39"/>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row>
    <row r="78" s="3" customFormat="1" ht="43" customHeight="1" spans="1:104">
      <c r="A78" s="39">
        <v>65</v>
      </c>
      <c r="B78" s="19" t="s">
        <v>365</v>
      </c>
      <c r="C78" s="20" t="s">
        <v>366</v>
      </c>
      <c r="D78" s="20" t="s">
        <v>49</v>
      </c>
      <c r="E78" s="20" t="s">
        <v>70</v>
      </c>
      <c r="F78" s="20" t="s">
        <v>89</v>
      </c>
      <c r="G78" s="27" t="s">
        <v>34</v>
      </c>
      <c r="H78" s="19" t="s">
        <v>367</v>
      </c>
      <c r="I78" s="20" t="s">
        <v>368</v>
      </c>
      <c r="J78" s="24" t="s">
        <v>369</v>
      </c>
      <c r="K78" s="24" t="s">
        <v>370</v>
      </c>
      <c r="L78" s="19" t="s">
        <v>28</v>
      </c>
      <c r="M78" s="19" t="s">
        <v>350</v>
      </c>
      <c r="N78" s="19" t="s">
        <v>350</v>
      </c>
      <c r="O78" s="39">
        <v>100</v>
      </c>
      <c r="P78" s="45">
        <v>0</v>
      </c>
      <c r="Q78" s="44">
        <v>0</v>
      </c>
      <c r="R78" s="44">
        <v>0</v>
      </c>
      <c r="S78" s="39">
        <f>SUM(S79:S82)</f>
        <v>0</v>
      </c>
      <c r="T78" s="44" t="s">
        <v>28</v>
      </c>
      <c r="U78" s="39"/>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row>
    <row r="79" s="3" customFormat="1" ht="42.75" spans="1:104">
      <c r="A79" s="39">
        <v>66</v>
      </c>
      <c r="B79" s="19" t="s">
        <v>371</v>
      </c>
      <c r="C79" s="80" t="s">
        <v>372</v>
      </c>
      <c r="D79" s="21" t="s">
        <v>49</v>
      </c>
      <c r="E79" s="21" t="s">
        <v>50</v>
      </c>
      <c r="F79" s="19" t="s">
        <v>51</v>
      </c>
      <c r="G79" s="27" t="s">
        <v>34</v>
      </c>
      <c r="H79" s="19" t="s">
        <v>262</v>
      </c>
      <c r="I79" s="19" t="s">
        <v>263</v>
      </c>
      <c r="J79" s="24" t="s">
        <v>373</v>
      </c>
      <c r="K79" s="24" t="s">
        <v>374</v>
      </c>
      <c r="L79" s="19" t="s">
        <v>28</v>
      </c>
      <c r="M79" s="19" t="s">
        <v>350</v>
      </c>
      <c r="N79" s="19" t="s">
        <v>350</v>
      </c>
      <c r="O79" s="45">
        <v>45</v>
      </c>
      <c r="P79" s="45">
        <v>0</v>
      </c>
      <c r="Q79" s="44">
        <v>0</v>
      </c>
      <c r="R79" s="44">
        <v>0</v>
      </c>
      <c r="S79" s="39">
        <f>SUM(S80:S83)</f>
        <v>0</v>
      </c>
      <c r="T79" s="44" t="s">
        <v>28</v>
      </c>
      <c r="U79" s="40"/>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row>
    <row r="80" s="3" customFormat="1" ht="114" spans="1:104">
      <c r="A80" s="39">
        <v>67</v>
      </c>
      <c r="B80" s="19" t="s">
        <v>375</v>
      </c>
      <c r="C80" s="20" t="s">
        <v>376</v>
      </c>
      <c r="D80" s="20" t="s">
        <v>31</v>
      </c>
      <c r="E80" s="20" t="s">
        <v>41</v>
      </c>
      <c r="F80" s="20" t="s">
        <v>94</v>
      </c>
      <c r="G80" s="24" t="s">
        <v>34</v>
      </c>
      <c r="H80" s="19" t="s">
        <v>367</v>
      </c>
      <c r="I80" s="19" t="s">
        <v>377</v>
      </c>
      <c r="J80" s="24" t="s">
        <v>378</v>
      </c>
      <c r="K80" s="24" t="s">
        <v>379</v>
      </c>
      <c r="L80" s="19" t="s">
        <v>28</v>
      </c>
      <c r="M80" s="19" t="s">
        <v>350</v>
      </c>
      <c r="N80" s="19" t="s">
        <v>350</v>
      </c>
      <c r="O80" s="45">
        <v>100</v>
      </c>
      <c r="P80" s="45">
        <v>0</v>
      </c>
      <c r="Q80" s="44">
        <v>0</v>
      </c>
      <c r="R80" s="44">
        <v>0</v>
      </c>
      <c r="S80" s="39">
        <f>SUM(S81:S83)</f>
        <v>0</v>
      </c>
      <c r="T80" s="44" t="s">
        <v>28</v>
      </c>
      <c r="U80" s="16"/>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row>
    <row r="81" s="3" customFormat="1" ht="120" customHeight="1" spans="1:104">
      <c r="A81" s="39">
        <v>68</v>
      </c>
      <c r="B81" s="19" t="s">
        <v>380</v>
      </c>
      <c r="C81" s="80" t="s">
        <v>381</v>
      </c>
      <c r="D81" s="21" t="s">
        <v>49</v>
      </c>
      <c r="E81" s="21" t="s">
        <v>50</v>
      </c>
      <c r="F81" s="19" t="s">
        <v>89</v>
      </c>
      <c r="G81" s="27" t="s">
        <v>34</v>
      </c>
      <c r="H81" s="19" t="s">
        <v>367</v>
      </c>
      <c r="I81" s="19" t="s">
        <v>382</v>
      </c>
      <c r="J81" s="24" t="s">
        <v>383</v>
      </c>
      <c r="K81" s="24" t="s">
        <v>384</v>
      </c>
      <c r="L81" s="19" t="s">
        <v>28</v>
      </c>
      <c r="M81" s="19" t="s">
        <v>350</v>
      </c>
      <c r="N81" s="19" t="s">
        <v>350</v>
      </c>
      <c r="O81" s="36">
        <v>100</v>
      </c>
      <c r="P81" s="45">
        <v>0</v>
      </c>
      <c r="Q81" s="44">
        <v>0</v>
      </c>
      <c r="R81" s="44">
        <v>0</v>
      </c>
      <c r="S81" s="39">
        <f>SUM(S82:S83)</f>
        <v>0</v>
      </c>
      <c r="T81" s="44" t="s">
        <v>28</v>
      </c>
      <c r="U81" s="19"/>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row>
    <row r="82" s="3" customFormat="1" ht="71.25" spans="1:104">
      <c r="A82" s="39">
        <v>69</v>
      </c>
      <c r="B82" s="19" t="s">
        <v>385</v>
      </c>
      <c r="C82" s="80" t="s">
        <v>386</v>
      </c>
      <c r="D82" s="21" t="s">
        <v>49</v>
      </c>
      <c r="E82" s="21" t="s">
        <v>50</v>
      </c>
      <c r="F82" s="19" t="s">
        <v>89</v>
      </c>
      <c r="G82" s="27" t="s">
        <v>34</v>
      </c>
      <c r="H82" s="19" t="s">
        <v>367</v>
      </c>
      <c r="I82" s="19" t="s">
        <v>377</v>
      </c>
      <c r="J82" s="24" t="s">
        <v>387</v>
      </c>
      <c r="K82" s="24" t="s">
        <v>388</v>
      </c>
      <c r="L82" s="19" t="s">
        <v>28</v>
      </c>
      <c r="M82" s="19" t="s">
        <v>350</v>
      </c>
      <c r="N82" s="19" t="s">
        <v>350</v>
      </c>
      <c r="O82" s="45">
        <v>105</v>
      </c>
      <c r="P82" s="45">
        <v>0</v>
      </c>
      <c r="Q82" s="44">
        <v>0</v>
      </c>
      <c r="R82" s="44">
        <v>0</v>
      </c>
      <c r="S82" s="39">
        <f>SUM(S83:S84)</f>
        <v>0</v>
      </c>
      <c r="T82" s="44" t="s">
        <v>28</v>
      </c>
      <c r="U82" s="40"/>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row>
    <row r="83" s="3" customFormat="1" ht="57" spans="1:104">
      <c r="A83" s="39">
        <v>70</v>
      </c>
      <c r="B83" s="19" t="s">
        <v>389</v>
      </c>
      <c r="C83" s="80" t="s">
        <v>390</v>
      </c>
      <c r="D83" s="21" t="s">
        <v>31</v>
      </c>
      <c r="E83" s="19" t="s">
        <v>32</v>
      </c>
      <c r="F83" s="19" t="s">
        <v>277</v>
      </c>
      <c r="G83" s="19" t="s">
        <v>34</v>
      </c>
      <c r="H83" s="19" t="s">
        <v>367</v>
      </c>
      <c r="I83" s="19" t="s">
        <v>391</v>
      </c>
      <c r="J83" s="24" t="s">
        <v>392</v>
      </c>
      <c r="K83" s="24" t="s">
        <v>393</v>
      </c>
      <c r="L83" s="19" t="s">
        <v>28</v>
      </c>
      <c r="M83" s="19" t="s">
        <v>350</v>
      </c>
      <c r="N83" s="19" t="s">
        <v>350</v>
      </c>
      <c r="O83" s="36">
        <v>100</v>
      </c>
      <c r="P83" s="45">
        <v>0</v>
      </c>
      <c r="Q83" s="44">
        <v>0</v>
      </c>
      <c r="R83" s="44">
        <v>0</v>
      </c>
      <c r="S83" s="39">
        <f>SUM(S84:S85)</f>
        <v>0</v>
      </c>
      <c r="T83" s="44" t="s">
        <v>28</v>
      </c>
      <c r="U83" s="7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row>
    <row r="84" s="3" customFormat="1" ht="42.75" spans="1:104">
      <c r="A84" s="39">
        <v>71</v>
      </c>
      <c r="B84" s="19" t="s">
        <v>394</v>
      </c>
      <c r="C84" s="80" t="s">
        <v>395</v>
      </c>
      <c r="D84" s="21" t="s">
        <v>49</v>
      </c>
      <c r="E84" s="21" t="s">
        <v>50</v>
      </c>
      <c r="F84" s="19" t="s">
        <v>51</v>
      </c>
      <c r="G84" s="27" t="s">
        <v>34</v>
      </c>
      <c r="H84" s="19" t="s">
        <v>367</v>
      </c>
      <c r="I84" s="19" t="s">
        <v>396</v>
      </c>
      <c r="J84" s="24" t="s">
        <v>397</v>
      </c>
      <c r="K84" s="24" t="s">
        <v>398</v>
      </c>
      <c r="L84" s="19" t="s">
        <v>28</v>
      </c>
      <c r="M84" s="19" t="s">
        <v>350</v>
      </c>
      <c r="N84" s="19" t="s">
        <v>350</v>
      </c>
      <c r="O84" s="36">
        <v>65</v>
      </c>
      <c r="P84" s="45">
        <v>0</v>
      </c>
      <c r="Q84" s="44">
        <v>0</v>
      </c>
      <c r="R84" s="44">
        <v>0</v>
      </c>
      <c r="S84" s="39">
        <f>SUM(S85:S88)</f>
        <v>0</v>
      </c>
      <c r="T84" s="44" t="s">
        <v>28</v>
      </c>
      <c r="U84" s="40"/>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row>
    <row r="85" s="3" customFormat="1" ht="42.75" spans="1:104">
      <c r="A85" s="39">
        <v>72</v>
      </c>
      <c r="B85" s="19" t="s">
        <v>399</v>
      </c>
      <c r="C85" s="80" t="s">
        <v>400</v>
      </c>
      <c r="D85" s="21" t="s">
        <v>49</v>
      </c>
      <c r="E85" s="21" t="s">
        <v>50</v>
      </c>
      <c r="F85" s="19" t="s">
        <v>89</v>
      </c>
      <c r="G85" s="27" t="s">
        <v>34</v>
      </c>
      <c r="H85" s="19" t="s">
        <v>367</v>
      </c>
      <c r="I85" s="19" t="s">
        <v>401</v>
      </c>
      <c r="J85" s="24" t="s">
        <v>402</v>
      </c>
      <c r="K85" s="24" t="s">
        <v>403</v>
      </c>
      <c r="L85" s="19" t="s">
        <v>28</v>
      </c>
      <c r="M85" s="19" t="s">
        <v>350</v>
      </c>
      <c r="N85" s="19" t="s">
        <v>350</v>
      </c>
      <c r="O85" s="36">
        <v>220</v>
      </c>
      <c r="P85" s="45">
        <v>0</v>
      </c>
      <c r="Q85" s="44">
        <v>0</v>
      </c>
      <c r="R85" s="44">
        <v>0</v>
      </c>
      <c r="S85" s="39">
        <f>SUM(S86:S89)</f>
        <v>0</v>
      </c>
      <c r="T85" s="44" t="s">
        <v>28</v>
      </c>
      <c r="U85" s="40"/>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row>
    <row r="86" s="3" customFormat="1" ht="99.75" spans="1:104">
      <c r="A86" s="39">
        <v>73</v>
      </c>
      <c r="B86" s="19" t="s">
        <v>404</v>
      </c>
      <c r="C86" s="80" t="s">
        <v>405</v>
      </c>
      <c r="D86" s="21" t="s">
        <v>49</v>
      </c>
      <c r="E86" s="21" t="s">
        <v>50</v>
      </c>
      <c r="F86" s="19" t="s">
        <v>89</v>
      </c>
      <c r="G86" s="27" t="s">
        <v>34</v>
      </c>
      <c r="H86" s="19" t="s">
        <v>367</v>
      </c>
      <c r="I86" s="19" t="s">
        <v>377</v>
      </c>
      <c r="J86" s="24" t="s">
        <v>406</v>
      </c>
      <c r="K86" s="24" t="s">
        <v>407</v>
      </c>
      <c r="L86" s="19" t="s">
        <v>28</v>
      </c>
      <c r="M86" s="19" t="s">
        <v>350</v>
      </c>
      <c r="N86" s="19" t="s">
        <v>350</v>
      </c>
      <c r="O86" s="36">
        <v>185</v>
      </c>
      <c r="P86" s="45">
        <v>0</v>
      </c>
      <c r="Q86" s="44">
        <v>0</v>
      </c>
      <c r="R86" s="44">
        <v>0</v>
      </c>
      <c r="S86" s="39">
        <f>SUM(S87:S90)</f>
        <v>0</v>
      </c>
      <c r="T86" s="44" t="s">
        <v>28</v>
      </c>
      <c r="U86" s="40"/>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row>
    <row r="87" s="2" customFormat="1" ht="40" customHeight="1" spans="1:104">
      <c r="A87" s="22" t="s">
        <v>408</v>
      </c>
      <c r="B87" s="22"/>
      <c r="C87" s="22"/>
      <c r="D87" s="22"/>
      <c r="E87" s="22"/>
      <c r="F87" s="22"/>
      <c r="G87" s="22"/>
      <c r="H87" s="22"/>
      <c r="I87" s="22"/>
      <c r="J87" s="38"/>
      <c r="K87" s="38"/>
      <c r="L87" s="39"/>
      <c r="M87" s="39"/>
      <c r="N87" s="39"/>
      <c r="O87" s="39">
        <f>SUM(O88:O92)</f>
        <v>750</v>
      </c>
      <c r="P87" s="45">
        <v>0</v>
      </c>
      <c r="Q87" s="44">
        <v>0</v>
      </c>
      <c r="R87" s="44">
        <v>0</v>
      </c>
      <c r="S87" s="39">
        <f>SUM(S88:S91)</f>
        <v>0</v>
      </c>
      <c r="T87" s="44" t="s">
        <v>28</v>
      </c>
      <c r="U87" s="39"/>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row>
    <row r="88" s="3" customFormat="1" ht="28.5" spans="1:104">
      <c r="A88" s="19">
        <v>74</v>
      </c>
      <c r="B88" s="19" t="s">
        <v>409</v>
      </c>
      <c r="C88" s="19" t="s">
        <v>410</v>
      </c>
      <c r="D88" s="21" t="s">
        <v>49</v>
      </c>
      <c r="E88" s="21" t="s">
        <v>50</v>
      </c>
      <c r="F88" s="19" t="s">
        <v>51</v>
      </c>
      <c r="G88" s="27" t="s">
        <v>34</v>
      </c>
      <c r="H88" s="19" t="s">
        <v>408</v>
      </c>
      <c r="I88" s="19" t="s">
        <v>411</v>
      </c>
      <c r="J88" s="35" t="s">
        <v>412</v>
      </c>
      <c r="K88" s="24" t="s">
        <v>413</v>
      </c>
      <c r="L88" s="19" t="s">
        <v>28</v>
      </c>
      <c r="M88" s="19" t="s">
        <v>350</v>
      </c>
      <c r="N88" s="19" t="s">
        <v>350</v>
      </c>
      <c r="O88" s="19">
        <v>350</v>
      </c>
      <c r="P88" s="45">
        <v>0</v>
      </c>
      <c r="Q88" s="44">
        <v>0</v>
      </c>
      <c r="R88" s="44">
        <v>0</v>
      </c>
      <c r="S88" s="39">
        <f>SUM(S89:S93)</f>
        <v>0</v>
      </c>
      <c r="T88" s="44" t="s">
        <v>28</v>
      </c>
      <c r="U88" s="19"/>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row>
    <row r="89" s="7" customFormat="1" ht="58" customHeight="1" spans="1:104">
      <c r="A89" s="19">
        <v>75</v>
      </c>
      <c r="B89" s="19" t="s">
        <v>414</v>
      </c>
      <c r="C89" s="20" t="s">
        <v>415</v>
      </c>
      <c r="D89" s="20" t="s">
        <v>49</v>
      </c>
      <c r="E89" s="20" t="s">
        <v>70</v>
      </c>
      <c r="F89" s="20" t="s">
        <v>78</v>
      </c>
      <c r="G89" s="27" t="s">
        <v>34</v>
      </c>
      <c r="H89" s="19" t="s">
        <v>408</v>
      </c>
      <c r="I89" s="19" t="s">
        <v>416</v>
      </c>
      <c r="J89" s="24" t="s">
        <v>417</v>
      </c>
      <c r="K89" s="24" t="s">
        <v>418</v>
      </c>
      <c r="L89" s="19" t="s">
        <v>28</v>
      </c>
      <c r="M89" s="19" t="s">
        <v>350</v>
      </c>
      <c r="N89" s="19" t="s">
        <v>350</v>
      </c>
      <c r="O89" s="19">
        <v>50</v>
      </c>
      <c r="P89" s="45">
        <v>0</v>
      </c>
      <c r="Q89" s="44">
        <v>0</v>
      </c>
      <c r="R89" s="44">
        <v>0</v>
      </c>
      <c r="S89" s="39">
        <f>SUM(S90:S94)</f>
        <v>0</v>
      </c>
      <c r="T89" s="44" t="s">
        <v>28</v>
      </c>
      <c r="U89" s="19"/>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6"/>
      <c r="BR89" s="76"/>
      <c r="BS89" s="76"/>
      <c r="BT89" s="76"/>
      <c r="BU89" s="76"/>
      <c r="BV89" s="76"/>
      <c r="BW89" s="76"/>
      <c r="BX89" s="76"/>
      <c r="BY89" s="76"/>
      <c r="BZ89" s="76"/>
      <c r="CA89" s="76"/>
      <c r="CB89" s="76"/>
      <c r="CC89" s="76"/>
      <c r="CD89" s="76"/>
      <c r="CE89" s="76"/>
      <c r="CF89" s="76"/>
      <c r="CG89" s="76"/>
      <c r="CH89" s="76"/>
      <c r="CI89" s="76"/>
      <c r="CJ89" s="76"/>
      <c r="CK89" s="76"/>
      <c r="CL89" s="76"/>
      <c r="CM89" s="76"/>
      <c r="CN89" s="76"/>
      <c r="CO89" s="76"/>
      <c r="CP89" s="76"/>
      <c r="CQ89" s="76"/>
      <c r="CR89" s="76"/>
      <c r="CS89" s="76"/>
      <c r="CT89" s="76"/>
      <c r="CU89" s="76"/>
      <c r="CV89" s="76"/>
      <c r="CW89" s="76"/>
      <c r="CX89" s="76"/>
      <c r="CY89" s="76"/>
      <c r="CZ89" s="76"/>
    </row>
    <row r="90" s="3" customFormat="1" ht="42.75" spans="1:104">
      <c r="A90" s="19">
        <v>76</v>
      </c>
      <c r="B90" s="19" t="s">
        <v>419</v>
      </c>
      <c r="C90" s="20" t="s">
        <v>420</v>
      </c>
      <c r="D90" s="20" t="s">
        <v>49</v>
      </c>
      <c r="E90" s="20" t="s">
        <v>70</v>
      </c>
      <c r="F90" s="20" t="s">
        <v>89</v>
      </c>
      <c r="G90" s="27" t="s">
        <v>34</v>
      </c>
      <c r="H90" s="19" t="s">
        <v>408</v>
      </c>
      <c r="I90" s="19" t="s">
        <v>421</v>
      </c>
      <c r="J90" s="35" t="s">
        <v>422</v>
      </c>
      <c r="K90" s="24" t="s">
        <v>423</v>
      </c>
      <c r="L90" s="19" t="s">
        <v>28</v>
      </c>
      <c r="M90" s="19" t="s">
        <v>424</v>
      </c>
      <c r="N90" s="19" t="s">
        <v>424</v>
      </c>
      <c r="O90" s="19">
        <v>180</v>
      </c>
      <c r="P90" s="45">
        <v>0</v>
      </c>
      <c r="Q90" s="44">
        <v>0</v>
      </c>
      <c r="R90" s="44">
        <v>0</v>
      </c>
      <c r="S90" s="39">
        <f>SUM(S91:S94)</f>
        <v>0</v>
      </c>
      <c r="T90" s="44" t="s">
        <v>28</v>
      </c>
      <c r="U90" s="19"/>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row>
    <row r="91" s="3" customFormat="1" ht="42.75" spans="1:104">
      <c r="A91" s="19">
        <v>77</v>
      </c>
      <c r="B91" s="19" t="s">
        <v>425</v>
      </c>
      <c r="C91" s="20" t="s">
        <v>426</v>
      </c>
      <c r="D91" s="20" t="s">
        <v>31</v>
      </c>
      <c r="E91" s="20" t="s">
        <v>41</v>
      </c>
      <c r="F91" s="20" t="s">
        <v>94</v>
      </c>
      <c r="G91" s="27" t="s">
        <v>34</v>
      </c>
      <c r="H91" s="19" t="s">
        <v>408</v>
      </c>
      <c r="I91" s="20" t="s">
        <v>427</v>
      </c>
      <c r="J91" s="24" t="s">
        <v>428</v>
      </c>
      <c r="K91" s="24" t="s">
        <v>429</v>
      </c>
      <c r="L91" s="19" t="s">
        <v>28</v>
      </c>
      <c r="M91" s="19" t="s">
        <v>424</v>
      </c>
      <c r="N91" s="19" t="s">
        <v>424</v>
      </c>
      <c r="O91" s="19">
        <v>100</v>
      </c>
      <c r="P91" s="45">
        <v>0</v>
      </c>
      <c r="Q91" s="44">
        <v>0</v>
      </c>
      <c r="R91" s="44">
        <v>0</v>
      </c>
      <c r="S91" s="39">
        <f>SUM(S93:S94)</f>
        <v>0</v>
      </c>
      <c r="T91" s="44" t="s">
        <v>28</v>
      </c>
      <c r="U91" s="19"/>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row>
    <row r="92" s="3" customFormat="1" ht="99.75" spans="1:104">
      <c r="A92" s="19">
        <v>78</v>
      </c>
      <c r="B92" s="25" t="s">
        <v>430</v>
      </c>
      <c r="C92" s="20" t="s">
        <v>431</v>
      </c>
      <c r="D92" s="20" t="s">
        <v>49</v>
      </c>
      <c r="E92" s="20" t="s">
        <v>70</v>
      </c>
      <c r="F92" s="20" t="s">
        <v>78</v>
      </c>
      <c r="G92" s="27" t="s">
        <v>34</v>
      </c>
      <c r="H92" s="19" t="s">
        <v>408</v>
      </c>
      <c r="I92" s="20" t="s">
        <v>432</v>
      </c>
      <c r="J92" s="24" t="s">
        <v>433</v>
      </c>
      <c r="K92" s="24" t="s">
        <v>434</v>
      </c>
      <c r="L92" s="19" t="s">
        <v>28</v>
      </c>
      <c r="M92" s="19" t="s">
        <v>424</v>
      </c>
      <c r="N92" s="19" t="s">
        <v>424</v>
      </c>
      <c r="O92" s="19">
        <v>70</v>
      </c>
      <c r="P92" s="45">
        <v>0</v>
      </c>
      <c r="Q92" s="44">
        <v>0</v>
      </c>
      <c r="R92" s="44">
        <v>0</v>
      </c>
      <c r="S92" s="39"/>
      <c r="T92" s="44"/>
      <c r="U92" s="19"/>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row>
    <row r="93" s="2" customFormat="1" ht="37" customHeight="1" spans="1:104">
      <c r="A93" s="22" t="s">
        <v>435</v>
      </c>
      <c r="B93" s="22"/>
      <c r="C93" s="22"/>
      <c r="D93" s="22"/>
      <c r="E93" s="22"/>
      <c r="F93" s="22"/>
      <c r="G93" s="22"/>
      <c r="H93" s="22"/>
      <c r="I93" s="22"/>
      <c r="J93" s="38"/>
      <c r="K93" s="38"/>
      <c r="L93" s="53"/>
      <c r="M93" s="53"/>
      <c r="N93" s="53"/>
      <c r="O93" s="39">
        <f>SUM(O94:O96)</f>
        <v>500</v>
      </c>
      <c r="P93" s="45">
        <v>0</v>
      </c>
      <c r="Q93" s="44">
        <v>0</v>
      </c>
      <c r="R93" s="44">
        <v>0</v>
      </c>
      <c r="S93" s="53">
        <f t="shared" ref="S93:S94" si="6">SUM(S94:S96)</f>
        <v>0</v>
      </c>
      <c r="T93" s="44" t="s">
        <v>28</v>
      </c>
      <c r="U93" s="53"/>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row>
    <row r="94" s="3" customFormat="1" ht="156.75" spans="1:104">
      <c r="A94" s="19">
        <v>79</v>
      </c>
      <c r="B94" s="19" t="s">
        <v>436</v>
      </c>
      <c r="C94" s="80" t="s">
        <v>437</v>
      </c>
      <c r="D94" s="20" t="s">
        <v>31</v>
      </c>
      <c r="E94" s="20" t="s">
        <v>41</v>
      </c>
      <c r="F94" s="20" t="s">
        <v>94</v>
      </c>
      <c r="G94" s="19" t="s">
        <v>34</v>
      </c>
      <c r="H94" s="19" t="s">
        <v>435</v>
      </c>
      <c r="I94" s="19" t="s">
        <v>438</v>
      </c>
      <c r="J94" s="24" t="s">
        <v>439</v>
      </c>
      <c r="K94" s="24" t="s">
        <v>440</v>
      </c>
      <c r="L94" s="54" t="s">
        <v>28</v>
      </c>
      <c r="M94" s="54">
        <v>2025</v>
      </c>
      <c r="N94" s="54">
        <v>2025</v>
      </c>
      <c r="O94" s="19">
        <v>150</v>
      </c>
      <c r="P94" s="45">
        <v>0</v>
      </c>
      <c r="Q94" s="44">
        <v>0</v>
      </c>
      <c r="R94" s="44">
        <v>0</v>
      </c>
      <c r="S94" s="53">
        <f t="shared" si="6"/>
        <v>0</v>
      </c>
      <c r="T94" s="44" t="s">
        <v>28</v>
      </c>
      <c r="U94" s="19"/>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row>
    <row r="95" s="4" customFormat="1" ht="84" customHeight="1" spans="1:104">
      <c r="A95" s="19">
        <v>80</v>
      </c>
      <c r="B95" s="20" t="s">
        <v>441</v>
      </c>
      <c r="C95" s="20" t="s">
        <v>442</v>
      </c>
      <c r="D95" s="19" t="s">
        <v>31</v>
      </c>
      <c r="E95" s="19" t="s">
        <v>443</v>
      </c>
      <c r="F95" s="19" t="s">
        <v>443</v>
      </c>
      <c r="G95" s="19" t="s">
        <v>34</v>
      </c>
      <c r="H95" s="19" t="s">
        <v>444</v>
      </c>
      <c r="I95" s="19" t="s">
        <v>438</v>
      </c>
      <c r="J95" s="19" t="s">
        <v>445</v>
      </c>
      <c r="K95" s="19" t="s">
        <v>446</v>
      </c>
      <c r="L95" s="36" t="s">
        <v>28</v>
      </c>
      <c r="M95" s="23">
        <v>2025</v>
      </c>
      <c r="N95" s="23">
        <v>2025</v>
      </c>
      <c r="O95" s="36">
        <v>50</v>
      </c>
      <c r="P95" s="45">
        <v>0</v>
      </c>
      <c r="Q95" s="44">
        <v>0</v>
      </c>
      <c r="R95" s="44">
        <v>0</v>
      </c>
      <c r="S95" s="36">
        <v>0</v>
      </c>
      <c r="T95" s="44" t="s">
        <v>28</v>
      </c>
      <c r="U95" s="52"/>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c r="BQ95" s="50"/>
      <c r="BR95" s="50"/>
      <c r="BS95" s="50"/>
      <c r="BT95" s="50"/>
      <c r="BU95" s="50"/>
      <c r="BV95" s="50"/>
      <c r="BW95" s="50"/>
      <c r="BX95" s="50"/>
      <c r="BY95" s="50"/>
      <c r="BZ95" s="50"/>
      <c r="CA95" s="50"/>
      <c r="CB95" s="50"/>
      <c r="CC95" s="50"/>
      <c r="CD95" s="50"/>
      <c r="CE95" s="50"/>
      <c r="CF95" s="50"/>
      <c r="CG95" s="50"/>
      <c r="CH95" s="50"/>
      <c r="CI95" s="50"/>
      <c r="CJ95" s="50"/>
      <c r="CK95" s="50"/>
      <c r="CL95" s="50"/>
      <c r="CM95" s="50"/>
      <c r="CN95" s="50"/>
      <c r="CO95" s="50"/>
      <c r="CP95" s="50"/>
      <c r="CQ95" s="50"/>
      <c r="CR95" s="50"/>
      <c r="CS95" s="50"/>
      <c r="CT95" s="50"/>
      <c r="CU95" s="50"/>
      <c r="CV95" s="50"/>
      <c r="CW95" s="50"/>
      <c r="CX95" s="50"/>
      <c r="CY95" s="50"/>
      <c r="CZ95" s="50"/>
    </row>
    <row r="96" s="3" customFormat="1" ht="128.25" spans="1:104">
      <c r="A96" s="19">
        <v>81</v>
      </c>
      <c r="B96" s="54" t="s">
        <v>447</v>
      </c>
      <c r="C96" s="20" t="s">
        <v>448</v>
      </c>
      <c r="D96" s="19" t="s">
        <v>31</v>
      </c>
      <c r="E96" s="19" t="s">
        <v>57</v>
      </c>
      <c r="F96" s="19" t="s">
        <v>33</v>
      </c>
      <c r="G96" s="27" t="s">
        <v>449</v>
      </c>
      <c r="H96" s="19" t="s">
        <v>435</v>
      </c>
      <c r="I96" s="19" t="s">
        <v>438</v>
      </c>
      <c r="J96" s="24" t="s">
        <v>450</v>
      </c>
      <c r="K96" s="24" t="s">
        <v>451</v>
      </c>
      <c r="L96" s="54" t="s">
        <v>28</v>
      </c>
      <c r="M96" s="54">
        <v>2025</v>
      </c>
      <c r="N96" s="54">
        <v>2025</v>
      </c>
      <c r="O96" s="66">
        <v>300</v>
      </c>
      <c r="P96" s="45">
        <v>0</v>
      </c>
      <c r="Q96" s="44">
        <v>0</v>
      </c>
      <c r="R96" s="44">
        <v>0</v>
      </c>
      <c r="S96" s="36">
        <v>0</v>
      </c>
      <c r="T96" s="44" t="s">
        <v>28</v>
      </c>
      <c r="U96" s="19"/>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row>
    <row r="97" s="2" customFormat="1" ht="38" customHeight="1" spans="1:104">
      <c r="A97" s="22" t="s">
        <v>452</v>
      </c>
      <c r="B97" s="22"/>
      <c r="C97" s="22"/>
      <c r="D97" s="22"/>
      <c r="E97" s="22"/>
      <c r="F97" s="22"/>
      <c r="G97" s="22"/>
      <c r="H97" s="22"/>
      <c r="I97" s="22"/>
      <c r="J97" s="38"/>
      <c r="K97" s="38"/>
      <c r="L97" s="39"/>
      <c r="M97" s="39"/>
      <c r="N97" s="39"/>
      <c r="O97" s="39">
        <f>SUM(O98:O109)</f>
        <v>1680.2</v>
      </c>
      <c r="P97" s="45">
        <v>0</v>
      </c>
      <c r="Q97" s="44">
        <v>0</v>
      </c>
      <c r="R97" s="44">
        <v>0</v>
      </c>
      <c r="S97" s="39">
        <f>SUM(S98:S106)</f>
        <v>0</v>
      </c>
      <c r="T97" s="44" t="s">
        <v>28</v>
      </c>
      <c r="U97" s="39"/>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row>
    <row r="98" s="3" customFormat="1" ht="299.25" spans="1:104">
      <c r="A98" s="19">
        <v>82</v>
      </c>
      <c r="B98" s="19" t="s">
        <v>453</v>
      </c>
      <c r="C98" s="20" t="s">
        <v>454</v>
      </c>
      <c r="D98" s="20" t="s">
        <v>31</v>
      </c>
      <c r="E98" s="20" t="s">
        <v>32</v>
      </c>
      <c r="F98" s="20" t="s">
        <v>33</v>
      </c>
      <c r="G98" s="27" t="s">
        <v>34</v>
      </c>
      <c r="H98" s="19" t="s">
        <v>455</v>
      </c>
      <c r="I98" s="19" t="s">
        <v>452</v>
      </c>
      <c r="J98" s="24" t="s">
        <v>456</v>
      </c>
      <c r="K98" s="24" t="s">
        <v>457</v>
      </c>
      <c r="L98" s="19" t="s">
        <v>28</v>
      </c>
      <c r="M98" s="19">
        <v>2025</v>
      </c>
      <c r="N98" s="19">
        <v>2025</v>
      </c>
      <c r="O98" s="19">
        <v>188</v>
      </c>
      <c r="P98" s="45">
        <v>0</v>
      </c>
      <c r="Q98" s="44">
        <v>0</v>
      </c>
      <c r="R98" s="44">
        <v>0</v>
      </c>
      <c r="S98" s="36">
        <v>0</v>
      </c>
      <c r="T98" s="44" t="s">
        <v>28</v>
      </c>
      <c r="U98" s="19"/>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row>
    <row r="99" s="3" customFormat="1" ht="57" spans="1:104">
      <c r="A99" s="19">
        <v>83</v>
      </c>
      <c r="B99" s="19" t="s">
        <v>458</v>
      </c>
      <c r="C99" s="80" t="s">
        <v>459</v>
      </c>
      <c r="D99" s="21" t="s">
        <v>49</v>
      </c>
      <c r="E99" s="21" t="s">
        <v>50</v>
      </c>
      <c r="F99" s="19" t="s">
        <v>89</v>
      </c>
      <c r="G99" s="27" t="s">
        <v>34</v>
      </c>
      <c r="H99" s="19" t="s">
        <v>455</v>
      </c>
      <c r="I99" s="39" t="s">
        <v>460</v>
      </c>
      <c r="J99" s="24" t="s">
        <v>461</v>
      </c>
      <c r="K99" s="24" t="s">
        <v>462</v>
      </c>
      <c r="L99" s="19" t="s">
        <v>28</v>
      </c>
      <c r="M99" s="19">
        <v>2025</v>
      </c>
      <c r="N99" s="19">
        <v>2025</v>
      </c>
      <c r="O99" s="39">
        <v>163.2</v>
      </c>
      <c r="P99" s="45">
        <v>0</v>
      </c>
      <c r="Q99" s="44">
        <v>0</v>
      </c>
      <c r="R99" s="44">
        <v>0</v>
      </c>
      <c r="S99" s="36">
        <v>0</v>
      </c>
      <c r="T99" s="44" t="s">
        <v>28</v>
      </c>
      <c r="U99" s="19"/>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row>
    <row r="100" s="3" customFormat="1" ht="99.75" spans="1:104">
      <c r="A100" s="19">
        <v>84</v>
      </c>
      <c r="B100" s="19" t="s">
        <v>463</v>
      </c>
      <c r="C100" s="80" t="s">
        <v>464</v>
      </c>
      <c r="D100" s="20" t="s">
        <v>49</v>
      </c>
      <c r="E100" s="20" t="s">
        <v>70</v>
      </c>
      <c r="F100" s="20" t="s">
        <v>71</v>
      </c>
      <c r="G100" s="27" t="s">
        <v>34</v>
      </c>
      <c r="H100" s="19" t="s">
        <v>455</v>
      </c>
      <c r="I100" s="19" t="s">
        <v>465</v>
      </c>
      <c r="J100" s="24" t="s">
        <v>466</v>
      </c>
      <c r="K100" s="24" t="s">
        <v>467</v>
      </c>
      <c r="L100" s="19" t="s">
        <v>28</v>
      </c>
      <c r="M100" s="19">
        <v>2025</v>
      </c>
      <c r="N100" s="19">
        <v>2025</v>
      </c>
      <c r="O100" s="39">
        <v>180</v>
      </c>
      <c r="P100" s="45">
        <v>0</v>
      </c>
      <c r="Q100" s="44">
        <v>0</v>
      </c>
      <c r="R100" s="44">
        <v>0</v>
      </c>
      <c r="S100" s="36">
        <v>0</v>
      </c>
      <c r="T100" s="44" t="s">
        <v>28</v>
      </c>
      <c r="U100" s="19"/>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row>
    <row r="101" s="3" customFormat="1" ht="57" spans="1:104">
      <c r="A101" s="19">
        <v>85</v>
      </c>
      <c r="B101" s="55" t="s">
        <v>468</v>
      </c>
      <c r="C101" s="20" t="s">
        <v>469</v>
      </c>
      <c r="D101" s="20" t="s">
        <v>49</v>
      </c>
      <c r="E101" s="20" t="s">
        <v>70</v>
      </c>
      <c r="F101" s="20" t="s">
        <v>71</v>
      </c>
      <c r="G101" s="27" t="s">
        <v>34</v>
      </c>
      <c r="H101" s="19" t="s">
        <v>455</v>
      </c>
      <c r="I101" s="19" t="s">
        <v>465</v>
      </c>
      <c r="J101" s="24" t="s">
        <v>470</v>
      </c>
      <c r="K101" s="24" t="s">
        <v>471</v>
      </c>
      <c r="L101" s="19" t="s">
        <v>28</v>
      </c>
      <c r="M101" s="19">
        <v>2025</v>
      </c>
      <c r="N101" s="19">
        <v>2025</v>
      </c>
      <c r="O101" s="39">
        <v>260</v>
      </c>
      <c r="P101" s="45">
        <v>0</v>
      </c>
      <c r="Q101" s="44">
        <v>0</v>
      </c>
      <c r="R101" s="44">
        <v>0</v>
      </c>
      <c r="S101" s="36">
        <v>0</v>
      </c>
      <c r="T101" s="44" t="s">
        <v>28</v>
      </c>
      <c r="U101" s="19"/>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row>
    <row r="102" s="3" customFormat="1" ht="57" spans="1:104">
      <c r="A102" s="19">
        <v>86</v>
      </c>
      <c r="B102" s="19" t="s">
        <v>472</v>
      </c>
      <c r="C102" s="20" t="s">
        <v>473</v>
      </c>
      <c r="D102" s="20" t="s">
        <v>31</v>
      </c>
      <c r="E102" s="20" t="s">
        <v>41</v>
      </c>
      <c r="F102" s="20" t="s">
        <v>42</v>
      </c>
      <c r="G102" s="27" t="s">
        <v>34</v>
      </c>
      <c r="H102" s="19" t="s">
        <v>455</v>
      </c>
      <c r="I102" s="19" t="s">
        <v>474</v>
      </c>
      <c r="J102" s="24" t="s">
        <v>475</v>
      </c>
      <c r="K102" s="24" t="s">
        <v>476</v>
      </c>
      <c r="L102" s="19" t="s">
        <v>28</v>
      </c>
      <c r="M102" s="19">
        <v>2025</v>
      </c>
      <c r="N102" s="19">
        <v>2025</v>
      </c>
      <c r="O102" s="19">
        <v>74</v>
      </c>
      <c r="P102" s="45">
        <v>0</v>
      </c>
      <c r="Q102" s="44">
        <v>0</v>
      </c>
      <c r="R102" s="44">
        <v>0</v>
      </c>
      <c r="S102" s="36">
        <v>0</v>
      </c>
      <c r="T102" s="44" t="s">
        <v>28</v>
      </c>
      <c r="U102" s="19"/>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row>
    <row r="103" s="3" customFormat="1" ht="114" spans="1:104">
      <c r="A103" s="19">
        <v>87</v>
      </c>
      <c r="B103" s="19" t="s">
        <v>477</v>
      </c>
      <c r="C103" s="20" t="s">
        <v>478</v>
      </c>
      <c r="D103" s="20" t="s">
        <v>31</v>
      </c>
      <c r="E103" s="20" t="s">
        <v>32</v>
      </c>
      <c r="F103" s="20" t="s">
        <v>33</v>
      </c>
      <c r="G103" s="27" t="s">
        <v>34</v>
      </c>
      <c r="H103" s="19" t="s">
        <v>455</v>
      </c>
      <c r="I103" s="19" t="s">
        <v>452</v>
      </c>
      <c r="J103" s="24" t="s">
        <v>479</v>
      </c>
      <c r="K103" s="24" t="s">
        <v>480</v>
      </c>
      <c r="L103" s="19" t="s">
        <v>28</v>
      </c>
      <c r="M103" s="19">
        <v>2025</v>
      </c>
      <c r="N103" s="19">
        <v>2025</v>
      </c>
      <c r="O103" s="19">
        <v>52</v>
      </c>
      <c r="P103" s="45">
        <v>0</v>
      </c>
      <c r="Q103" s="44">
        <v>0</v>
      </c>
      <c r="R103" s="44">
        <v>0</v>
      </c>
      <c r="S103" s="36">
        <v>0</v>
      </c>
      <c r="T103" s="44" t="s">
        <v>28</v>
      </c>
      <c r="U103" s="19"/>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row>
    <row r="104" s="3" customFormat="1" ht="42.75" spans="1:104">
      <c r="A104" s="19">
        <v>88</v>
      </c>
      <c r="B104" s="19" t="s">
        <v>481</v>
      </c>
      <c r="C104" s="20" t="s">
        <v>482</v>
      </c>
      <c r="D104" s="20" t="s">
        <v>49</v>
      </c>
      <c r="E104" s="20" t="s">
        <v>70</v>
      </c>
      <c r="F104" s="20" t="s">
        <v>78</v>
      </c>
      <c r="G104" s="27" t="s">
        <v>34</v>
      </c>
      <c r="H104" s="19" t="s">
        <v>455</v>
      </c>
      <c r="I104" s="19" t="s">
        <v>483</v>
      </c>
      <c r="J104" s="24" t="s">
        <v>484</v>
      </c>
      <c r="K104" s="24" t="s">
        <v>485</v>
      </c>
      <c r="L104" s="19" t="s">
        <v>28</v>
      </c>
      <c r="M104" s="19">
        <v>2025</v>
      </c>
      <c r="N104" s="19">
        <v>2025</v>
      </c>
      <c r="O104" s="19">
        <v>180</v>
      </c>
      <c r="P104" s="45">
        <v>0</v>
      </c>
      <c r="Q104" s="44">
        <v>0</v>
      </c>
      <c r="R104" s="44">
        <v>0</v>
      </c>
      <c r="S104" s="36">
        <v>0</v>
      </c>
      <c r="T104" s="44" t="s">
        <v>28</v>
      </c>
      <c r="U104" s="19"/>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row>
    <row r="105" s="3" customFormat="1" ht="242.25" spans="1:104">
      <c r="A105" s="19">
        <v>89</v>
      </c>
      <c r="B105" s="19" t="s">
        <v>486</v>
      </c>
      <c r="C105" s="20" t="s">
        <v>487</v>
      </c>
      <c r="D105" s="20" t="s">
        <v>31</v>
      </c>
      <c r="E105" s="20" t="s">
        <v>41</v>
      </c>
      <c r="F105" s="20" t="s">
        <v>94</v>
      </c>
      <c r="G105" s="27" t="s">
        <v>34</v>
      </c>
      <c r="H105" s="19" t="s">
        <v>455</v>
      </c>
      <c r="I105" s="56" t="s">
        <v>483</v>
      </c>
      <c r="J105" s="24" t="s">
        <v>488</v>
      </c>
      <c r="K105" s="24" t="s">
        <v>489</v>
      </c>
      <c r="L105" s="19" t="s">
        <v>28</v>
      </c>
      <c r="M105" s="19">
        <v>2025</v>
      </c>
      <c r="N105" s="19">
        <v>2025</v>
      </c>
      <c r="O105" s="39">
        <v>150</v>
      </c>
      <c r="P105" s="45">
        <v>0</v>
      </c>
      <c r="Q105" s="44">
        <v>0</v>
      </c>
      <c r="R105" s="44">
        <v>0</v>
      </c>
      <c r="S105" s="36">
        <v>0</v>
      </c>
      <c r="T105" s="44" t="s">
        <v>28</v>
      </c>
      <c r="U105" s="19"/>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row>
    <row r="106" s="3" customFormat="1" ht="42.75" spans="1:104">
      <c r="A106" s="19">
        <v>90</v>
      </c>
      <c r="B106" s="19" t="s">
        <v>490</v>
      </c>
      <c r="C106" s="20" t="s">
        <v>491</v>
      </c>
      <c r="D106" s="20" t="s">
        <v>31</v>
      </c>
      <c r="E106" s="20" t="s">
        <v>57</v>
      </c>
      <c r="F106" s="20" t="s">
        <v>492</v>
      </c>
      <c r="G106" s="27" t="s">
        <v>34</v>
      </c>
      <c r="H106" s="19" t="s">
        <v>455</v>
      </c>
      <c r="I106" s="56" t="s">
        <v>483</v>
      </c>
      <c r="J106" s="24" t="s">
        <v>493</v>
      </c>
      <c r="K106" s="24" t="s">
        <v>494</v>
      </c>
      <c r="L106" s="19" t="s">
        <v>28</v>
      </c>
      <c r="M106" s="19">
        <v>2025</v>
      </c>
      <c r="N106" s="19">
        <v>2025</v>
      </c>
      <c r="O106" s="39">
        <v>18</v>
      </c>
      <c r="P106" s="45">
        <v>0</v>
      </c>
      <c r="Q106" s="44">
        <v>0</v>
      </c>
      <c r="R106" s="44">
        <v>0</v>
      </c>
      <c r="S106" s="36">
        <v>0</v>
      </c>
      <c r="T106" s="44" t="s">
        <v>28</v>
      </c>
      <c r="U106" s="19"/>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row>
    <row r="107" s="3" customFormat="1" ht="142.5" spans="1:104">
      <c r="A107" s="19">
        <v>91</v>
      </c>
      <c r="B107" s="56" t="s">
        <v>495</v>
      </c>
      <c r="C107" s="83" t="s">
        <v>496</v>
      </c>
      <c r="D107" s="57" t="s">
        <v>31</v>
      </c>
      <c r="E107" s="57" t="s">
        <v>32</v>
      </c>
      <c r="F107" s="57" t="s">
        <v>33</v>
      </c>
      <c r="G107" s="57" t="s">
        <v>34</v>
      </c>
      <c r="H107" s="56" t="s">
        <v>455</v>
      </c>
      <c r="I107" s="56" t="s">
        <v>483</v>
      </c>
      <c r="J107" s="56" t="s">
        <v>497</v>
      </c>
      <c r="K107" s="24" t="s">
        <v>498</v>
      </c>
      <c r="L107" s="56" t="s">
        <v>28</v>
      </c>
      <c r="M107" s="56" t="s">
        <v>350</v>
      </c>
      <c r="N107" s="56" t="s">
        <v>350</v>
      </c>
      <c r="O107" s="67">
        <v>20</v>
      </c>
      <c r="P107" s="68">
        <v>0</v>
      </c>
      <c r="Q107" s="44">
        <v>0</v>
      </c>
      <c r="R107" s="44">
        <v>0</v>
      </c>
      <c r="S107" s="71">
        <v>0</v>
      </c>
      <c r="T107" s="72" t="s">
        <v>28</v>
      </c>
      <c r="U107" s="56"/>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row>
    <row r="108" s="3" customFormat="1" ht="142.5" spans="1:104">
      <c r="A108" s="19">
        <v>92</v>
      </c>
      <c r="B108" s="58" t="s">
        <v>499</v>
      </c>
      <c r="C108" s="20" t="s">
        <v>500</v>
      </c>
      <c r="D108" s="20" t="s">
        <v>31</v>
      </c>
      <c r="E108" s="20" t="s">
        <v>57</v>
      </c>
      <c r="F108" s="20" t="s">
        <v>290</v>
      </c>
      <c r="G108" s="57" t="s">
        <v>34</v>
      </c>
      <c r="H108" s="56" t="s">
        <v>455</v>
      </c>
      <c r="I108" s="19" t="s">
        <v>452</v>
      </c>
      <c r="J108" s="24" t="s">
        <v>501</v>
      </c>
      <c r="K108" s="24" t="s">
        <v>502</v>
      </c>
      <c r="L108" s="56" t="s">
        <v>28</v>
      </c>
      <c r="M108" s="56" t="s">
        <v>350</v>
      </c>
      <c r="N108" s="56" t="s">
        <v>350</v>
      </c>
      <c r="O108" s="67">
        <v>380</v>
      </c>
      <c r="P108" s="68">
        <v>0</v>
      </c>
      <c r="Q108" s="44">
        <v>0</v>
      </c>
      <c r="R108" s="44">
        <v>0</v>
      </c>
      <c r="S108" s="71"/>
      <c r="T108" s="72"/>
      <c r="U108" s="56"/>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row>
    <row r="109" s="3" customFormat="1" ht="99.75" spans="1:104">
      <c r="A109" s="19">
        <v>93</v>
      </c>
      <c r="B109" s="59" t="s">
        <v>503</v>
      </c>
      <c r="C109" s="20" t="s">
        <v>504</v>
      </c>
      <c r="D109" s="20" t="s">
        <v>31</v>
      </c>
      <c r="E109" s="20" t="s">
        <v>32</v>
      </c>
      <c r="F109" s="20" t="s">
        <v>33</v>
      </c>
      <c r="G109" s="57" t="s">
        <v>34</v>
      </c>
      <c r="H109" s="56" t="s">
        <v>455</v>
      </c>
      <c r="I109" s="19" t="s">
        <v>452</v>
      </c>
      <c r="J109" s="24" t="s">
        <v>505</v>
      </c>
      <c r="K109" s="24" t="s">
        <v>506</v>
      </c>
      <c r="L109" s="56" t="s">
        <v>28</v>
      </c>
      <c r="M109" s="56" t="s">
        <v>350</v>
      </c>
      <c r="N109" s="56" t="s">
        <v>350</v>
      </c>
      <c r="O109" s="67">
        <v>15</v>
      </c>
      <c r="P109" s="68">
        <v>0</v>
      </c>
      <c r="Q109" s="44">
        <v>0</v>
      </c>
      <c r="R109" s="44">
        <v>0</v>
      </c>
      <c r="S109" s="71"/>
      <c r="T109" s="72"/>
      <c r="U109" s="56"/>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row>
    <row r="110" s="2" customFormat="1" ht="38" customHeight="1" spans="1:104">
      <c r="A110" s="22" t="s">
        <v>34</v>
      </c>
      <c r="B110" s="22"/>
      <c r="C110" s="22"/>
      <c r="D110" s="22"/>
      <c r="E110" s="22"/>
      <c r="F110" s="22"/>
      <c r="G110" s="22"/>
      <c r="H110" s="22"/>
      <c r="I110" s="22"/>
      <c r="J110" s="38"/>
      <c r="K110" s="38"/>
      <c r="L110" s="39"/>
      <c r="M110" s="39"/>
      <c r="N110" s="39"/>
      <c r="O110" s="69">
        <f t="array" ref="O110">SUMPRODUCT(VALUE(O111:O122))</f>
        <v>1563.9</v>
      </c>
      <c r="P110" s="45">
        <v>0</v>
      </c>
      <c r="Q110" s="44">
        <v>0</v>
      </c>
      <c r="R110" s="44">
        <v>0</v>
      </c>
      <c r="S110" s="39">
        <v>0</v>
      </c>
      <c r="T110" s="44" t="s">
        <v>28</v>
      </c>
      <c r="U110" s="39"/>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row>
    <row r="111" s="4" customFormat="1" ht="242.25" spans="1:104">
      <c r="A111" s="19">
        <v>94</v>
      </c>
      <c r="B111" s="19" t="s">
        <v>507</v>
      </c>
      <c r="C111" s="20" t="s">
        <v>508</v>
      </c>
      <c r="D111" s="20" t="s">
        <v>31</v>
      </c>
      <c r="E111" s="20" t="s">
        <v>57</v>
      </c>
      <c r="F111" s="20" t="s">
        <v>492</v>
      </c>
      <c r="G111" s="19" t="s">
        <v>34</v>
      </c>
      <c r="H111" s="19" t="s">
        <v>34</v>
      </c>
      <c r="I111" s="19" t="s">
        <v>509</v>
      </c>
      <c r="J111" s="24" t="s">
        <v>510</v>
      </c>
      <c r="K111" s="24" t="s">
        <v>511</v>
      </c>
      <c r="L111" s="19" t="s">
        <v>28</v>
      </c>
      <c r="M111" s="19">
        <v>2025</v>
      </c>
      <c r="N111" s="19">
        <v>2025</v>
      </c>
      <c r="O111" s="39">
        <v>265</v>
      </c>
      <c r="P111" s="45">
        <v>0</v>
      </c>
      <c r="Q111" s="44">
        <v>0</v>
      </c>
      <c r="R111" s="44">
        <v>0</v>
      </c>
      <c r="S111" s="36">
        <v>0</v>
      </c>
      <c r="T111" s="44" t="s">
        <v>28</v>
      </c>
      <c r="U111" s="4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c r="BQ111" s="50"/>
      <c r="BR111" s="50"/>
      <c r="BS111" s="50"/>
      <c r="BT111" s="50"/>
      <c r="BU111" s="50"/>
      <c r="BV111" s="50"/>
      <c r="BW111" s="50"/>
      <c r="BX111" s="50"/>
      <c r="BY111" s="50"/>
      <c r="BZ111" s="50"/>
      <c r="CA111" s="50"/>
      <c r="CB111" s="50"/>
      <c r="CC111" s="50"/>
      <c r="CD111" s="50"/>
      <c r="CE111" s="50"/>
      <c r="CF111" s="50"/>
      <c r="CG111" s="50"/>
      <c r="CH111" s="50"/>
      <c r="CI111" s="50"/>
      <c r="CJ111" s="50"/>
      <c r="CK111" s="50"/>
      <c r="CL111" s="50"/>
      <c r="CM111" s="50"/>
      <c r="CN111" s="50"/>
      <c r="CO111" s="50"/>
      <c r="CP111" s="50"/>
      <c r="CQ111" s="50"/>
      <c r="CR111" s="50"/>
      <c r="CS111" s="50"/>
      <c r="CT111" s="50"/>
      <c r="CU111" s="50"/>
      <c r="CV111" s="50"/>
      <c r="CW111" s="50"/>
      <c r="CX111" s="50"/>
      <c r="CY111" s="50"/>
      <c r="CZ111" s="50"/>
    </row>
    <row r="112" s="8" customFormat="1" ht="52" customHeight="1" spans="1:104">
      <c r="A112" s="19">
        <v>95</v>
      </c>
      <c r="B112" s="19" t="s">
        <v>512</v>
      </c>
      <c r="C112" s="20" t="s">
        <v>513</v>
      </c>
      <c r="D112" s="20" t="s">
        <v>31</v>
      </c>
      <c r="E112" s="20" t="s">
        <v>57</v>
      </c>
      <c r="F112" s="20" t="s">
        <v>492</v>
      </c>
      <c r="G112" s="19" t="s">
        <v>34</v>
      </c>
      <c r="H112" s="19" t="s">
        <v>509</v>
      </c>
      <c r="I112" s="19" t="s">
        <v>509</v>
      </c>
      <c r="J112" s="24" t="s">
        <v>514</v>
      </c>
      <c r="K112" s="24" t="s">
        <v>515</v>
      </c>
      <c r="L112" s="36" t="s">
        <v>28</v>
      </c>
      <c r="M112" s="23">
        <v>2025</v>
      </c>
      <c r="N112" s="23">
        <v>2025</v>
      </c>
      <c r="O112" s="39">
        <v>100</v>
      </c>
      <c r="P112" s="45">
        <v>0</v>
      </c>
      <c r="Q112" s="44">
        <v>0</v>
      </c>
      <c r="R112" s="44">
        <v>0</v>
      </c>
      <c r="S112" s="36">
        <v>0</v>
      </c>
      <c r="T112" s="44" t="s">
        <v>28</v>
      </c>
      <c r="U112" s="36"/>
      <c r="V112" s="77"/>
      <c r="W112" s="77"/>
      <c r="X112" s="78"/>
      <c r="Y112" s="78"/>
      <c r="Z112" s="78"/>
      <c r="AA112" s="78"/>
      <c r="AB112" s="78"/>
      <c r="AC112" s="78"/>
      <c r="AD112" s="78"/>
      <c r="AE112" s="78"/>
      <c r="AF112" s="78"/>
      <c r="AG112" s="78"/>
      <c r="AH112" s="78"/>
      <c r="AI112" s="78"/>
      <c r="AJ112" s="78"/>
      <c r="AK112" s="78"/>
      <c r="AL112" s="78"/>
      <c r="AM112" s="78"/>
      <c r="AN112" s="78"/>
      <c r="AO112" s="78"/>
      <c r="AP112" s="78"/>
      <c r="AQ112" s="78"/>
      <c r="AR112" s="78"/>
      <c r="AS112" s="78"/>
      <c r="AT112" s="78"/>
      <c r="AU112" s="78"/>
      <c r="AV112" s="78"/>
      <c r="AW112" s="78"/>
      <c r="AX112" s="78"/>
      <c r="AY112" s="78"/>
      <c r="AZ112" s="78"/>
      <c r="BA112" s="78"/>
      <c r="BB112" s="78"/>
      <c r="BC112" s="78"/>
      <c r="BD112" s="78"/>
      <c r="BE112" s="78"/>
      <c r="BF112" s="78"/>
      <c r="BG112" s="78"/>
      <c r="BH112" s="78"/>
      <c r="BI112" s="78"/>
      <c r="BJ112" s="78"/>
      <c r="BK112" s="78"/>
      <c r="BL112" s="78"/>
      <c r="BM112" s="78"/>
      <c r="BN112" s="78"/>
      <c r="BO112" s="78"/>
      <c r="BP112" s="78"/>
      <c r="BQ112" s="78"/>
      <c r="BR112" s="78"/>
      <c r="BS112" s="78"/>
      <c r="BT112" s="78"/>
      <c r="BU112" s="78"/>
      <c r="BV112" s="78"/>
      <c r="BW112" s="78"/>
      <c r="BX112" s="78"/>
      <c r="BY112" s="78"/>
      <c r="BZ112" s="78"/>
      <c r="CA112" s="78"/>
      <c r="CB112" s="78"/>
      <c r="CC112" s="78"/>
      <c r="CD112" s="78"/>
      <c r="CE112" s="78"/>
      <c r="CF112" s="78"/>
      <c r="CG112" s="78"/>
      <c r="CH112" s="78"/>
      <c r="CI112" s="78"/>
      <c r="CJ112" s="78"/>
      <c r="CK112" s="78"/>
      <c r="CL112" s="78"/>
      <c r="CM112" s="78"/>
      <c r="CN112" s="78"/>
      <c r="CO112" s="78"/>
      <c r="CP112" s="78"/>
      <c r="CQ112" s="78"/>
      <c r="CR112" s="78"/>
      <c r="CS112" s="78"/>
      <c r="CT112" s="78"/>
      <c r="CU112" s="78"/>
      <c r="CV112" s="78"/>
      <c r="CW112" s="78"/>
      <c r="CX112" s="78"/>
      <c r="CY112" s="78"/>
      <c r="CZ112" s="78"/>
    </row>
    <row r="113" s="4" customFormat="1" ht="57" spans="1:104">
      <c r="A113" s="19">
        <v>96</v>
      </c>
      <c r="B113" s="19" t="s">
        <v>516</v>
      </c>
      <c r="C113" s="20" t="s">
        <v>517</v>
      </c>
      <c r="D113" s="20" t="s">
        <v>518</v>
      </c>
      <c r="E113" s="20" t="s">
        <v>519</v>
      </c>
      <c r="F113" s="20" t="s">
        <v>520</v>
      </c>
      <c r="G113" s="19" t="s">
        <v>34</v>
      </c>
      <c r="H113" s="19" t="s">
        <v>34</v>
      </c>
      <c r="I113" s="19" t="s">
        <v>509</v>
      </c>
      <c r="J113" s="24" t="s">
        <v>521</v>
      </c>
      <c r="K113" s="24" t="s">
        <v>522</v>
      </c>
      <c r="L113" s="36" t="s">
        <v>28</v>
      </c>
      <c r="M113" s="23">
        <v>2025</v>
      </c>
      <c r="N113" s="23">
        <v>2025</v>
      </c>
      <c r="O113" s="39">
        <v>10</v>
      </c>
      <c r="P113" s="45">
        <v>0</v>
      </c>
      <c r="Q113" s="44">
        <v>0</v>
      </c>
      <c r="R113" s="44">
        <v>0</v>
      </c>
      <c r="S113" s="36">
        <v>0</v>
      </c>
      <c r="T113" s="44" t="s">
        <v>28</v>
      </c>
      <c r="U113" s="36"/>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c r="BQ113" s="50"/>
      <c r="BR113" s="50"/>
      <c r="BS113" s="50"/>
      <c r="BT113" s="50"/>
      <c r="BU113" s="50"/>
      <c r="BV113" s="50"/>
      <c r="BW113" s="50"/>
      <c r="BX113" s="50"/>
      <c r="BY113" s="50"/>
      <c r="BZ113" s="50"/>
      <c r="CA113" s="50"/>
      <c r="CB113" s="50"/>
      <c r="CC113" s="50"/>
      <c r="CD113" s="50"/>
      <c r="CE113" s="50"/>
      <c r="CF113" s="50"/>
      <c r="CG113" s="50"/>
      <c r="CH113" s="50"/>
      <c r="CI113" s="50"/>
      <c r="CJ113" s="50"/>
      <c r="CK113" s="50"/>
      <c r="CL113" s="50"/>
      <c r="CM113" s="50"/>
      <c r="CN113" s="50"/>
      <c r="CO113" s="50"/>
      <c r="CP113" s="50"/>
      <c r="CQ113" s="50"/>
      <c r="CR113" s="50"/>
      <c r="CS113" s="50"/>
      <c r="CT113" s="50"/>
      <c r="CU113" s="50"/>
      <c r="CV113" s="50"/>
      <c r="CW113" s="50"/>
      <c r="CX113" s="50"/>
      <c r="CY113" s="50"/>
      <c r="CZ113" s="50"/>
    </row>
    <row r="114" s="4" customFormat="1" ht="69" customHeight="1" spans="1:104">
      <c r="A114" s="19">
        <v>97</v>
      </c>
      <c r="B114" s="19" t="s">
        <v>523</v>
      </c>
      <c r="C114" s="20" t="s">
        <v>524</v>
      </c>
      <c r="D114" s="20" t="s">
        <v>31</v>
      </c>
      <c r="E114" s="20" t="s">
        <v>525</v>
      </c>
      <c r="F114" s="20" t="s">
        <v>526</v>
      </c>
      <c r="G114" s="19" t="s">
        <v>34</v>
      </c>
      <c r="H114" s="19" t="s">
        <v>34</v>
      </c>
      <c r="I114" s="19" t="s">
        <v>509</v>
      </c>
      <c r="J114" s="24" t="s">
        <v>527</v>
      </c>
      <c r="K114" s="24" t="s">
        <v>528</v>
      </c>
      <c r="L114" s="36" t="s">
        <v>28</v>
      </c>
      <c r="M114" s="23">
        <v>2025</v>
      </c>
      <c r="N114" s="23">
        <v>2025</v>
      </c>
      <c r="O114" s="39">
        <v>85</v>
      </c>
      <c r="P114" s="45">
        <v>0</v>
      </c>
      <c r="Q114" s="44">
        <v>0</v>
      </c>
      <c r="R114" s="44">
        <v>0</v>
      </c>
      <c r="S114" s="36">
        <v>0</v>
      </c>
      <c r="T114" s="44" t="s">
        <v>28</v>
      </c>
      <c r="U114" s="36"/>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c r="BQ114" s="50"/>
      <c r="BR114" s="50"/>
      <c r="BS114" s="50"/>
      <c r="BT114" s="50"/>
      <c r="BU114" s="50"/>
      <c r="BV114" s="50"/>
      <c r="BW114" s="50"/>
      <c r="BX114" s="50"/>
      <c r="BY114" s="50"/>
      <c r="BZ114" s="50"/>
      <c r="CA114" s="50"/>
      <c r="CB114" s="50"/>
      <c r="CC114" s="50"/>
      <c r="CD114" s="50"/>
      <c r="CE114" s="50"/>
      <c r="CF114" s="50"/>
      <c r="CG114" s="50"/>
      <c r="CH114" s="50"/>
      <c r="CI114" s="50"/>
      <c r="CJ114" s="50"/>
      <c r="CK114" s="50"/>
      <c r="CL114" s="50"/>
      <c r="CM114" s="50"/>
      <c r="CN114" s="50"/>
      <c r="CO114" s="50"/>
      <c r="CP114" s="50"/>
      <c r="CQ114" s="50"/>
      <c r="CR114" s="50"/>
      <c r="CS114" s="50"/>
      <c r="CT114" s="50"/>
      <c r="CU114" s="50"/>
      <c r="CV114" s="50"/>
      <c r="CW114" s="50"/>
      <c r="CX114" s="50"/>
      <c r="CY114" s="50"/>
      <c r="CZ114" s="50"/>
    </row>
    <row r="115" s="4" customFormat="1" ht="57" spans="1:104">
      <c r="A115" s="19">
        <v>98</v>
      </c>
      <c r="B115" s="19" t="s">
        <v>529</v>
      </c>
      <c r="C115" s="19" t="s">
        <v>530</v>
      </c>
      <c r="D115" s="19" t="s">
        <v>529</v>
      </c>
      <c r="E115" s="19" t="s">
        <v>529</v>
      </c>
      <c r="F115" s="19" t="s">
        <v>529</v>
      </c>
      <c r="G115" s="19" t="s">
        <v>34</v>
      </c>
      <c r="H115" s="19" t="s">
        <v>34</v>
      </c>
      <c r="I115" s="19" t="s">
        <v>509</v>
      </c>
      <c r="J115" s="19" t="s">
        <v>531</v>
      </c>
      <c r="K115" s="19"/>
      <c r="L115" s="36" t="s">
        <v>28</v>
      </c>
      <c r="M115" s="23">
        <v>2025</v>
      </c>
      <c r="N115" s="23">
        <v>2025</v>
      </c>
      <c r="O115" s="39">
        <v>200</v>
      </c>
      <c r="P115" s="45">
        <v>0</v>
      </c>
      <c r="Q115" s="44">
        <v>0</v>
      </c>
      <c r="R115" s="44">
        <v>0</v>
      </c>
      <c r="S115" s="36">
        <v>0</v>
      </c>
      <c r="T115" s="44" t="s">
        <v>28</v>
      </c>
      <c r="U115" s="36"/>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50"/>
      <c r="BJ115" s="50"/>
      <c r="BK115" s="50"/>
      <c r="BL115" s="50"/>
      <c r="BM115" s="50"/>
      <c r="BN115" s="50"/>
      <c r="BO115" s="50"/>
      <c r="BP115" s="50"/>
      <c r="BQ115" s="50"/>
      <c r="BR115" s="50"/>
      <c r="BS115" s="50"/>
      <c r="BT115" s="50"/>
      <c r="BU115" s="50"/>
      <c r="BV115" s="50"/>
      <c r="BW115" s="50"/>
      <c r="BX115" s="50"/>
      <c r="BY115" s="50"/>
      <c r="BZ115" s="50"/>
      <c r="CA115" s="50"/>
      <c r="CB115" s="50"/>
      <c r="CC115" s="50"/>
      <c r="CD115" s="50"/>
      <c r="CE115" s="50"/>
      <c r="CF115" s="50"/>
      <c r="CG115" s="50"/>
      <c r="CH115" s="50"/>
      <c r="CI115" s="50"/>
      <c r="CJ115" s="50"/>
      <c r="CK115" s="50"/>
      <c r="CL115" s="50"/>
      <c r="CM115" s="50"/>
      <c r="CN115" s="50"/>
      <c r="CO115" s="50"/>
      <c r="CP115" s="50"/>
      <c r="CQ115" s="50"/>
      <c r="CR115" s="50"/>
      <c r="CS115" s="50"/>
      <c r="CT115" s="50"/>
      <c r="CU115" s="50"/>
      <c r="CV115" s="50"/>
      <c r="CW115" s="50"/>
      <c r="CX115" s="50"/>
      <c r="CY115" s="50"/>
      <c r="CZ115" s="50"/>
    </row>
    <row r="116" s="9" customFormat="1" ht="45" customHeight="1" spans="1:104">
      <c r="A116" s="19">
        <v>99</v>
      </c>
      <c r="B116" s="19" t="s">
        <v>532</v>
      </c>
      <c r="C116" s="19" t="s">
        <v>533</v>
      </c>
      <c r="D116" s="19" t="s">
        <v>534</v>
      </c>
      <c r="E116" s="19" t="s">
        <v>535</v>
      </c>
      <c r="F116" s="19" t="s">
        <v>536</v>
      </c>
      <c r="G116" s="19" t="s">
        <v>34</v>
      </c>
      <c r="H116" s="19" t="s">
        <v>34</v>
      </c>
      <c r="I116" s="19" t="s">
        <v>509</v>
      </c>
      <c r="J116" s="19" t="s">
        <v>537</v>
      </c>
      <c r="K116" s="19" t="s">
        <v>538</v>
      </c>
      <c r="L116" s="36" t="s">
        <v>28</v>
      </c>
      <c r="M116" s="23">
        <v>2025</v>
      </c>
      <c r="N116" s="23">
        <v>2025</v>
      </c>
      <c r="O116" s="39">
        <v>200</v>
      </c>
      <c r="P116" s="45">
        <v>0</v>
      </c>
      <c r="Q116" s="44">
        <v>0</v>
      </c>
      <c r="R116" s="44">
        <v>0</v>
      </c>
      <c r="S116" s="36">
        <v>0</v>
      </c>
      <c r="T116" s="44" t="s">
        <v>28</v>
      </c>
      <c r="U116" s="36"/>
      <c r="V116" s="79"/>
      <c r="W116" s="79"/>
      <c r="X116" s="79"/>
      <c r="Y116" s="79"/>
      <c r="Z116" s="79"/>
      <c r="AA116" s="79"/>
      <c r="AB116" s="79"/>
      <c r="AC116" s="79"/>
      <c r="AD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c r="AZ116" s="79"/>
      <c r="BA116" s="79"/>
      <c r="BB116" s="79"/>
      <c r="BC116" s="79"/>
      <c r="BD116" s="79"/>
      <c r="BE116" s="79"/>
      <c r="BF116" s="79"/>
      <c r="BG116" s="79"/>
      <c r="BH116" s="79"/>
      <c r="BI116" s="79"/>
      <c r="BJ116" s="79"/>
      <c r="BK116" s="79"/>
      <c r="BL116" s="79"/>
      <c r="BM116" s="79"/>
      <c r="BN116" s="79"/>
      <c r="BO116" s="79"/>
      <c r="BP116" s="79"/>
      <c r="BQ116" s="79"/>
      <c r="BR116" s="79"/>
      <c r="BS116" s="79"/>
      <c r="BT116" s="79"/>
      <c r="BU116" s="79"/>
      <c r="BV116" s="79"/>
      <c r="BW116" s="79"/>
      <c r="BX116" s="79"/>
      <c r="BY116" s="79"/>
      <c r="BZ116" s="79"/>
      <c r="CA116" s="79"/>
      <c r="CB116" s="79"/>
      <c r="CC116" s="79"/>
      <c r="CD116" s="79"/>
      <c r="CE116" s="79"/>
      <c r="CF116" s="79"/>
      <c r="CG116" s="79"/>
      <c r="CH116" s="79"/>
      <c r="CI116" s="79"/>
      <c r="CJ116" s="79"/>
      <c r="CK116" s="79"/>
      <c r="CL116" s="79"/>
      <c r="CM116" s="79"/>
      <c r="CN116" s="79"/>
      <c r="CO116" s="79"/>
      <c r="CP116" s="79"/>
      <c r="CQ116" s="79"/>
      <c r="CR116" s="79"/>
      <c r="CS116" s="79"/>
      <c r="CT116" s="79"/>
      <c r="CU116" s="79"/>
      <c r="CV116" s="79"/>
      <c r="CW116" s="79"/>
      <c r="CX116" s="79"/>
      <c r="CY116" s="79"/>
      <c r="CZ116" s="79"/>
    </row>
    <row r="117" s="9" customFormat="1" ht="42.75" spans="1:104">
      <c r="A117" s="19">
        <v>100</v>
      </c>
      <c r="B117" s="19" t="s">
        <v>539</v>
      </c>
      <c r="C117" s="19" t="s">
        <v>540</v>
      </c>
      <c r="D117" s="19" t="s">
        <v>534</v>
      </c>
      <c r="E117" s="19" t="s">
        <v>541</v>
      </c>
      <c r="F117" s="19" t="s">
        <v>542</v>
      </c>
      <c r="G117" s="19" t="s">
        <v>34</v>
      </c>
      <c r="H117" s="19" t="s">
        <v>34</v>
      </c>
      <c r="I117" s="19" t="s">
        <v>509</v>
      </c>
      <c r="J117" s="19" t="s">
        <v>543</v>
      </c>
      <c r="K117" s="19" t="s">
        <v>544</v>
      </c>
      <c r="L117" s="36" t="s">
        <v>28</v>
      </c>
      <c r="M117" s="23">
        <v>2025</v>
      </c>
      <c r="N117" s="23">
        <v>2025</v>
      </c>
      <c r="O117" s="39">
        <v>80</v>
      </c>
      <c r="P117" s="45">
        <v>0</v>
      </c>
      <c r="Q117" s="44">
        <v>0</v>
      </c>
      <c r="R117" s="44">
        <v>0</v>
      </c>
      <c r="S117" s="36">
        <v>0</v>
      </c>
      <c r="T117" s="44" t="s">
        <v>28</v>
      </c>
      <c r="U117" s="36"/>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c r="BC117" s="79"/>
      <c r="BD117" s="79"/>
      <c r="BE117" s="79"/>
      <c r="BF117" s="79"/>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c r="CI117" s="79"/>
      <c r="CJ117" s="79"/>
      <c r="CK117" s="79"/>
      <c r="CL117" s="79"/>
      <c r="CM117" s="79"/>
      <c r="CN117" s="79"/>
      <c r="CO117" s="79"/>
      <c r="CP117" s="79"/>
      <c r="CQ117" s="79"/>
      <c r="CR117" s="79"/>
      <c r="CS117" s="79"/>
      <c r="CT117" s="79"/>
      <c r="CU117" s="79"/>
      <c r="CV117" s="79"/>
      <c r="CW117" s="79"/>
      <c r="CX117" s="79"/>
      <c r="CY117" s="79"/>
      <c r="CZ117" s="79"/>
    </row>
    <row r="118" s="10" customFormat="1" ht="52" customHeight="1" spans="1:104">
      <c r="A118" s="19">
        <v>101</v>
      </c>
      <c r="B118" s="19" t="s">
        <v>545</v>
      </c>
      <c r="C118" s="80" t="s">
        <v>546</v>
      </c>
      <c r="D118" s="19" t="s">
        <v>532</v>
      </c>
      <c r="E118" s="19" t="s">
        <v>532</v>
      </c>
      <c r="F118" s="19" t="s">
        <v>532</v>
      </c>
      <c r="G118" s="19" t="s">
        <v>34</v>
      </c>
      <c r="H118" s="19" t="s">
        <v>34</v>
      </c>
      <c r="I118" s="19" t="s">
        <v>509</v>
      </c>
      <c r="J118" s="19" t="s">
        <v>547</v>
      </c>
      <c r="K118" s="19" t="s">
        <v>548</v>
      </c>
      <c r="L118" s="36" t="s">
        <v>28</v>
      </c>
      <c r="M118" s="23">
        <v>2025</v>
      </c>
      <c r="N118" s="23">
        <v>2025</v>
      </c>
      <c r="O118" s="39">
        <v>81</v>
      </c>
      <c r="P118" s="45">
        <v>0</v>
      </c>
      <c r="Q118" s="44">
        <v>0</v>
      </c>
      <c r="R118" s="44">
        <v>0</v>
      </c>
      <c r="S118" s="36">
        <v>0</v>
      </c>
      <c r="T118" s="44" t="s">
        <v>28</v>
      </c>
      <c r="U118" s="36"/>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c r="AS118" s="77"/>
      <c r="AT118" s="77"/>
      <c r="AU118" s="77"/>
      <c r="AV118" s="77"/>
      <c r="AW118" s="77"/>
      <c r="AX118" s="77"/>
      <c r="AY118" s="77"/>
      <c r="AZ118" s="77"/>
      <c r="BA118" s="77"/>
      <c r="BB118" s="77"/>
      <c r="BC118" s="77"/>
      <c r="BD118" s="77"/>
      <c r="BE118" s="77"/>
      <c r="BF118" s="77"/>
      <c r="BG118" s="77"/>
      <c r="BH118" s="77"/>
      <c r="BI118" s="77"/>
      <c r="BJ118" s="77"/>
      <c r="BK118" s="77"/>
      <c r="BL118" s="77"/>
      <c r="BM118" s="77"/>
      <c r="BN118" s="77"/>
      <c r="BO118" s="77"/>
      <c r="BP118" s="77"/>
      <c r="BQ118" s="77"/>
      <c r="BR118" s="77"/>
      <c r="BS118" s="77"/>
      <c r="BT118" s="77"/>
      <c r="BU118" s="77"/>
      <c r="BV118" s="77"/>
      <c r="BW118" s="77"/>
      <c r="BX118" s="77"/>
      <c r="BY118" s="77"/>
      <c r="BZ118" s="77"/>
      <c r="CA118" s="77"/>
      <c r="CB118" s="77"/>
      <c r="CC118" s="77"/>
      <c r="CD118" s="77"/>
      <c r="CE118" s="77"/>
      <c r="CF118" s="77"/>
      <c r="CG118" s="77"/>
      <c r="CH118" s="77"/>
      <c r="CI118" s="77"/>
      <c r="CJ118" s="77"/>
      <c r="CK118" s="77"/>
      <c r="CL118" s="77"/>
      <c r="CM118" s="77"/>
      <c r="CN118" s="77"/>
      <c r="CO118" s="77"/>
      <c r="CP118" s="77"/>
      <c r="CQ118" s="77"/>
      <c r="CR118" s="77"/>
      <c r="CS118" s="77"/>
      <c r="CT118" s="77"/>
      <c r="CU118" s="77"/>
      <c r="CV118" s="77"/>
      <c r="CW118" s="77"/>
      <c r="CX118" s="77"/>
      <c r="CY118" s="77"/>
      <c r="CZ118" s="77"/>
    </row>
    <row r="119" s="10" customFormat="1" ht="60" customHeight="1" spans="1:104">
      <c r="A119" s="19">
        <v>102</v>
      </c>
      <c r="B119" s="19" t="s">
        <v>549</v>
      </c>
      <c r="C119" s="80" t="s">
        <v>550</v>
      </c>
      <c r="D119" s="19" t="s">
        <v>534</v>
      </c>
      <c r="E119" s="19" t="s">
        <v>535</v>
      </c>
      <c r="F119" s="19" t="s">
        <v>551</v>
      </c>
      <c r="G119" s="19" t="s">
        <v>34</v>
      </c>
      <c r="H119" s="19" t="s">
        <v>34</v>
      </c>
      <c r="I119" s="19" t="s">
        <v>509</v>
      </c>
      <c r="J119" s="19" t="s">
        <v>552</v>
      </c>
      <c r="K119" s="19" t="s">
        <v>553</v>
      </c>
      <c r="L119" s="36" t="s">
        <v>28</v>
      </c>
      <c r="M119" s="23">
        <v>2025</v>
      </c>
      <c r="N119" s="23">
        <v>2025</v>
      </c>
      <c r="O119" s="39">
        <v>80</v>
      </c>
      <c r="P119" s="45">
        <v>0</v>
      </c>
      <c r="Q119" s="44">
        <v>0</v>
      </c>
      <c r="R119" s="44">
        <v>0</v>
      </c>
      <c r="S119" s="36">
        <v>0</v>
      </c>
      <c r="T119" s="44" t="s">
        <v>28</v>
      </c>
      <c r="U119" s="36"/>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c r="AS119" s="77"/>
      <c r="AT119" s="77"/>
      <c r="AU119" s="77"/>
      <c r="AV119" s="77"/>
      <c r="AW119" s="77"/>
      <c r="AX119" s="77"/>
      <c r="AY119" s="77"/>
      <c r="AZ119" s="77"/>
      <c r="BA119" s="77"/>
      <c r="BB119" s="77"/>
      <c r="BC119" s="77"/>
      <c r="BD119" s="77"/>
      <c r="BE119" s="77"/>
      <c r="BF119" s="77"/>
      <c r="BG119" s="77"/>
      <c r="BH119" s="77"/>
      <c r="BI119" s="77"/>
      <c r="BJ119" s="77"/>
      <c r="BK119" s="77"/>
      <c r="BL119" s="77"/>
      <c r="BM119" s="77"/>
      <c r="BN119" s="77"/>
      <c r="BO119" s="77"/>
      <c r="BP119" s="77"/>
      <c r="BQ119" s="77"/>
      <c r="BR119" s="77"/>
      <c r="BS119" s="77"/>
      <c r="BT119" s="77"/>
      <c r="BU119" s="77"/>
      <c r="BV119" s="77"/>
      <c r="BW119" s="77"/>
      <c r="BX119" s="77"/>
      <c r="BY119" s="77"/>
      <c r="BZ119" s="77"/>
      <c r="CA119" s="77"/>
      <c r="CB119" s="77"/>
      <c r="CC119" s="77"/>
      <c r="CD119" s="77"/>
      <c r="CE119" s="77"/>
      <c r="CF119" s="77"/>
      <c r="CG119" s="77"/>
      <c r="CH119" s="77"/>
      <c r="CI119" s="77"/>
      <c r="CJ119" s="77"/>
      <c r="CK119" s="77"/>
      <c r="CL119" s="77"/>
      <c r="CM119" s="77"/>
      <c r="CN119" s="77"/>
      <c r="CO119" s="77"/>
      <c r="CP119" s="77"/>
      <c r="CQ119" s="77"/>
      <c r="CR119" s="77"/>
      <c r="CS119" s="77"/>
      <c r="CT119" s="77"/>
      <c r="CU119" s="77"/>
      <c r="CV119" s="77"/>
      <c r="CW119" s="77"/>
      <c r="CX119" s="77"/>
      <c r="CY119" s="77"/>
      <c r="CZ119" s="77"/>
    </row>
    <row r="120" s="8" customFormat="1" ht="47" customHeight="1" spans="1:104">
      <c r="A120" s="19">
        <v>103</v>
      </c>
      <c r="B120" s="19" t="s">
        <v>554</v>
      </c>
      <c r="C120" s="80" t="s">
        <v>555</v>
      </c>
      <c r="D120" s="19" t="s">
        <v>554</v>
      </c>
      <c r="E120" s="19" t="s">
        <v>556</v>
      </c>
      <c r="F120" s="19" t="s">
        <v>556</v>
      </c>
      <c r="G120" s="19" t="s">
        <v>34</v>
      </c>
      <c r="H120" s="19" t="s">
        <v>34</v>
      </c>
      <c r="I120" s="19" t="s">
        <v>509</v>
      </c>
      <c r="J120" s="19" t="s">
        <v>557</v>
      </c>
      <c r="K120" s="19" t="s">
        <v>558</v>
      </c>
      <c r="L120" s="36" t="s">
        <v>28</v>
      </c>
      <c r="M120" s="23">
        <v>2025</v>
      </c>
      <c r="N120" s="23">
        <v>2025</v>
      </c>
      <c r="O120" s="36">
        <v>262.9</v>
      </c>
      <c r="P120" s="45">
        <v>0</v>
      </c>
      <c r="Q120" s="44">
        <v>0</v>
      </c>
      <c r="R120" s="44">
        <v>0</v>
      </c>
      <c r="S120" s="36">
        <v>0</v>
      </c>
      <c r="T120" s="44" t="s">
        <v>28</v>
      </c>
      <c r="U120" s="36"/>
      <c r="V120" s="77"/>
      <c r="W120" s="77"/>
      <c r="X120" s="77"/>
      <c r="Y120" s="77"/>
      <c r="Z120" s="77"/>
      <c r="AA120" s="77"/>
      <c r="AB120" s="77"/>
      <c r="AC120" s="77"/>
      <c r="AD120" s="77"/>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c r="BE120" s="78"/>
      <c r="BF120" s="78"/>
      <c r="BG120" s="78"/>
      <c r="BH120" s="78"/>
      <c r="BI120" s="78"/>
      <c r="BJ120" s="78"/>
      <c r="BK120" s="78"/>
      <c r="BL120" s="78"/>
      <c r="BM120" s="78"/>
      <c r="BN120" s="78"/>
      <c r="BO120" s="78"/>
      <c r="BP120" s="78"/>
      <c r="BQ120" s="78"/>
      <c r="BR120" s="78"/>
      <c r="BS120" s="78"/>
      <c r="BT120" s="78"/>
      <c r="BU120" s="78"/>
      <c r="BV120" s="78"/>
      <c r="BW120" s="78"/>
      <c r="BX120" s="78"/>
      <c r="BY120" s="78"/>
      <c r="BZ120" s="78"/>
      <c r="CA120" s="78"/>
      <c r="CB120" s="78"/>
      <c r="CC120" s="78"/>
      <c r="CD120" s="78"/>
      <c r="CE120" s="78"/>
      <c r="CF120" s="78"/>
      <c r="CG120" s="78"/>
      <c r="CH120" s="78"/>
      <c r="CI120" s="78"/>
      <c r="CJ120" s="78"/>
      <c r="CK120" s="78"/>
      <c r="CL120" s="78"/>
      <c r="CM120" s="78"/>
      <c r="CN120" s="78"/>
      <c r="CO120" s="78"/>
      <c r="CP120" s="78"/>
      <c r="CQ120" s="78"/>
      <c r="CR120" s="78"/>
      <c r="CS120" s="78"/>
      <c r="CT120" s="78"/>
      <c r="CU120" s="78"/>
      <c r="CV120" s="78"/>
      <c r="CW120" s="78"/>
      <c r="CX120" s="78"/>
      <c r="CY120" s="78"/>
      <c r="CZ120" s="78"/>
    </row>
    <row r="121" s="8" customFormat="1" ht="52" customHeight="1" spans="1:104">
      <c r="A121" s="19">
        <v>104</v>
      </c>
      <c r="B121" s="19" t="s">
        <v>559</v>
      </c>
      <c r="C121" s="20" t="s">
        <v>560</v>
      </c>
      <c r="D121" s="20" t="s">
        <v>518</v>
      </c>
      <c r="E121" s="20" t="s">
        <v>561</v>
      </c>
      <c r="F121" s="20" t="s">
        <v>562</v>
      </c>
      <c r="G121" s="19" t="s">
        <v>34</v>
      </c>
      <c r="H121" s="19" t="s">
        <v>34</v>
      </c>
      <c r="I121" s="19" t="s">
        <v>563</v>
      </c>
      <c r="J121" s="24" t="s">
        <v>564</v>
      </c>
      <c r="K121" s="24" t="s">
        <v>349</v>
      </c>
      <c r="L121" s="36" t="s">
        <v>28</v>
      </c>
      <c r="M121" s="23" t="s">
        <v>565</v>
      </c>
      <c r="N121" s="23" t="s">
        <v>565</v>
      </c>
      <c r="O121" s="36">
        <v>100</v>
      </c>
      <c r="P121" s="45">
        <v>0</v>
      </c>
      <c r="Q121" s="44">
        <v>0</v>
      </c>
      <c r="R121" s="44">
        <v>0</v>
      </c>
      <c r="S121" s="36">
        <v>0</v>
      </c>
      <c r="T121" s="44" t="s">
        <v>28</v>
      </c>
      <c r="U121" s="19"/>
      <c r="V121" s="77"/>
      <c r="W121" s="77"/>
      <c r="X121" s="77"/>
      <c r="Y121" s="77"/>
      <c r="Z121" s="77"/>
      <c r="AA121" s="77"/>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78"/>
      <c r="CA121" s="78"/>
      <c r="CB121" s="78"/>
      <c r="CC121" s="78"/>
      <c r="CD121" s="78"/>
      <c r="CE121" s="78"/>
      <c r="CF121" s="78"/>
      <c r="CG121" s="78"/>
      <c r="CH121" s="78"/>
      <c r="CI121" s="78"/>
      <c r="CJ121" s="78"/>
      <c r="CK121" s="78"/>
      <c r="CL121" s="78"/>
      <c r="CM121" s="78"/>
      <c r="CN121" s="78"/>
      <c r="CO121" s="78"/>
      <c r="CP121" s="78"/>
      <c r="CQ121" s="78"/>
      <c r="CR121" s="78"/>
      <c r="CS121" s="78"/>
      <c r="CT121" s="78"/>
      <c r="CU121" s="78"/>
      <c r="CV121" s="78"/>
      <c r="CW121" s="78"/>
      <c r="CX121" s="78"/>
      <c r="CY121" s="78"/>
      <c r="CZ121" s="78"/>
    </row>
    <row r="122" s="3" customFormat="1" ht="38" customHeight="1" spans="1:104">
      <c r="A122" s="19">
        <v>105</v>
      </c>
      <c r="B122" s="24" t="s">
        <v>566</v>
      </c>
      <c r="C122" s="24" t="s">
        <v>567</v>
      </c>
      <c r="D122" s="20" t="s">
        <v>518</v>
      </c>
      <c r="E122" s="20" t="s">
        <v>519</v>
      </c>
      <c r="F122" s="20" t="s">
        <v>568</v>
      </c>
      <c r="G122" s="19" t="s">
        <v>34</v>
      </c>
      <c r="H122" s="19" t="s">
        <v>34</v>
      </c>
      <c r="I122" s="19" t="s">
        <v>509</v>
      </c>
      <c r="J122" s="24" t="s">
        <v>569</v>
      </c>
      <c r="K122" s="24" t="s">
        <v>570</v>
      </c>
      <c r="L122" s="36" t="s">
        <v>28</v>
      </c>
      <c r="M122" s="23" t="s">
        <v>565</v>
      </c>
      <c r="N122" s="23" t="s">
        <v>565</v>
      </c>
      <c r="O122" s="39">
        <v>100</v>
      </c>
      <c r="P122" s="45">
        <v>1</v>
      </c>
      <c r="Q122" s="44">
        <v>0</v>
      </c>
      <c r="R122" s="44">
        <v>0</v>
      </c>
      <c r="S122" s="36">
        <v>0</v>
      </c>
      <c r="T122" s="44"/>
      <c r="U122" s="39"/>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row>
    <row r="123" s="2" customFormat="1" ht="38" customHeight="1" spans="1:104">
      <c r="A123" s="22" t="s">
        <v>571</v>
      </c>
      <c r="B123" s="22"/>
      <c r="C123" s="22"/>
      <c r="D123" s="22"/>
      <c r="E123" s="22"/>
      <c r="F123" s="22"/>
      <c r="G123" s="22"/>
      <c r="H123" s="22"/>
      <c r="I123" s="22"/>
      <c r="J123" s="38"/>
      <c r="K123" s="38"/>
      <c r="L123" s="39"/>
      <c r="M123" s="39"/>
      <c r="N123" s="39"/>
      <c r="O123" s="39">
        <v>51.6</v>
      </c>
      <c r="P123" s="45">
        <v>0</v>
      </c>
      <c r="Q123" s="44">
        <v>0</v>
      </c>
      <c r="R123" s="44">
        <v>0</v>
      </c>
      <c r="S123" s="36">
        <v>0</v>
      </c>
      <c r="T123" s="44" t="s">
        <v>28</v>
      </c>
      <c r="U123" s="39"/>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row>
    <row r="124" s="9" customFormat="1" ht="85.5" spans="1:104">
      <c r="A124" s="19">
        <v>106</v>
      </c>
      <c r="B124" s="19" t="s">
        <v>572</v>
      </c>
      <c r="C124" s="19" t="s">
        <v>573</v>
      </c>
      <c r="D124" s="19" t="s">
        <v>534</v>
      </c>
      <c r="E124" s="19" t="s">
        <v>541</v>
      </c>
      <c r="F124" s="19" t="s">
        <v>574</v>
      </c>
      <c r="G124" s="19" t="s">
        <v>571</v>
      </c>
      <c r="H124" s="19" t="s">
        <v>571</v>
      </c>
      <c r="I124" s="19" t="s">
        <v>509</v>
      </c>
      <c r="J124" s="19" t="s">
        <v>575</v>
      </c>
      <c r="K124" s="19" t="s">
        <v>576</v>
      </c>
      <c r="L124" s="36" t="s">
        <v>28</v>
      </c>
      <c r="M124" s="23">
        <v>2025</v>
      </c>
      <c r="N124" s="23">
        <v>2025</v>
      </c>
      <c r="O124" s="39">
        <v>1.6</v>
      </c>
      <c r="P124" s="45">
        <v>0</v>
      </c>
      <c r="Q124" s="44">
        <v>0</v>
      </c>
      <c r="R124" s="44">
        <v>0</v>
      </c>
      <c r="S124" s="36">
        <v>0</v>
      </c>
      <c r="T124" s="44" t="s">
        <v>28</v>
      </c>
      <c r="U124" s="36"/>
      <c r="V124" s="79"/>
      <c r="W124" s="79"/>
      <c r="X124" s="79"/>
      <c r="Y124" s="79"/>
      <c r="Z124" s="79"/>
      <c r="AA124" s="79"/>
      <c r="AB124" s="79"/>
      <c r="AC124" s="79"/>
      <c r="AD124" s="79"/>
      <c r="AE124" s="79"/>
      <c r="AF124" s="79"/>
      <c r="AG124" s="79"/>
      <c r="AH124" s="79"/>
      <c r="AI124" s="79"/>
      <c r="AJ124" s="79"/>
      <c r="AK124" s="79"/>
      <c r="AL124" s="79"/>
      <c r="AM124" s="79"/>
      <c r="AN124" s="79"/>
      <c r="AO124" s="79"/>
      <c r="AP124" s="79"/>
      <c r="AQ124" s="79"/>
      <c r="AR124" s="79"/>
      <c r="AS124" s="79"/>
      <c r="AT124" s="79"/>
      <c r="AU124" s="79"/>
      <c r="AV124" s="79"/>
      <c r="AW124" s="79"/>
      <c r="AX124" s="79"/>
      <c r="AY124" s="79"/>
      <c r="AZ124" s="79"/>
      <c r="BA124" s="79"/>
      <c r="BB124" s="79"/>
      <c r="BC124" s="79"/>
      <c r="BD124" s="79"/>
      <c r="BE124" s="79"/>
      <c r="BF124" s="79"/>
      <c r="BG124" s="79"/>
      <c r="BH124" s="79"/>
      <c r="BI124" s="79"/>
      <c r="BJ124" s="79"/>
      <c r="BK124" s="79"/>
      <c r="BL124" s="79"/>
      <c r="BM124" s="79"/>
      <c r="BN124" s="79"/>
      <c r="BO124" s="79"/>
      <c r="BP124" s="79"/>
      <c r="BQ124" s="79"/>
      <c r="BR124" s="79"/>
      <c r="BS124" s="79"/>
      <c r="BT124" s="79"/>
      <c r="BU124" s="79"/>
      <c r="BV124" s="79"/>
      <c r="BW124" s="79"/>
      <c r="BX124" s="79"/>
      <c r="BY124" s="79"/>
      <c r="BZ124" s="79"/>
      <c r="CA124" s="79"/>
      <c r="CB124" s="79"/>
      <c r="CC124" s="79"/>
      <c r="CD124" s="79"/>
      <c r="CE124" s="79"/>
      <c r="CF124" s="79"/>
      <c r="CG124" s="79"/>
      <c r="CH124" s="79"/>
      <c r="CI124" s="79"/>
      <c r="CJ124" s="79"/>
      <c r="CK124" s="79"/>
      <c r="CL124" s="79"/>
      <c r="CM124" s="79"/>
      <c r="CN124" s="79"/>
      <c r="CO124" s="79"/>
      <c r="CP124" s="79"/>
      <c r="CQ124" s="79"/>
      <c r="CR124" s="79"/>
      <c r="CS124" s="79"/>
      <c r="CT124" s="79"/>
      <c r="CU124" s="79"/>
      <c r="CV124" s="79"/>
      <c r="CW124" s="79"/>
      <c r="CX124" s="79"/>
      <c r="CY124" s="79"/>
      <c r="CZ124" s="79"/>
    </row>
    <row r="125" s="9" customFormat="1" ht="99.75" spans="1:104">
      <c r="A125" s="19">
        <v>107</v>
      </c>
      <c r="B125" s="19" t="s">
        <v>577</v>
      </c>
      <c r="C125" s="19" t="s">
        <v>578</v>
      </c>
      <c r="D125" s="19" t="s">
        <v>534</v>
      </c>
      <c r="E125" s="19" t="s">
        <v>541</v>
      </c>
      <c r="F125" s="19" t="s">
        <v>574</v>
      </c>
      <c r="G125" s="19" t="s">
        <v>571</v>
      </c>
      <c r="H125" s="19" t="s">
        <v>571</v>
      </c>
      <c r="I125" s="19" t="s">
        <v>509</v>
      </c>
      <c r="J125" s="19" t="s">
        <v>579</v>
      </c>
      <c r="K125" s="19" t="s">
        <v>580</v>
      </c>
      <c r="L125" s="36" t="s">
        <v>28</v>
      </c>
      <c r="M125" s="23">
        <v>2025</v>
      </c>
      <c r="N125" s="23">
        <v>2025</v>
      </c>
      <c r="O125" s="39">
        <v>50</v>
      </c>
      <c r="P125" s="45">
        <v>0</v>
      </c>
      <c r="Q125" s="44">
        <v>0</v>
      </c>
      <c r="R125" s="44">
        <v>0</v>
      </c>
      <c r="S125" s="36">
        <v>0</v>
      </c>
      <c r="T125" s="44" t="s">
        <v>28</v>
      </c>
      <c r="U125" s="36"/>
      <c r="V125" s="79"/>
      <c r="W125" s="79"/>
      <c r="X125" s="79"/>
      <c r="Y125" s="79"/>
      <c r="Z125" s="79"/>
      <c r="AA125" s="79"/>
      <c r="AB125" s="79"/>
      <c r="AC125" s="79"/>
      <c r="AD125" s="79"/>
      <c r="AE125" s="79"/>
      <c r="AF125" s="79"/>
      <c r="AG125" s="79"/>
      <c r="AH125" s="79"/>
      <c r="AI125" s="79"/>
      <c r="AJ125" s="79"/>
      <c r="AK125" s="79"/>
      <c r="AL125" s="79"/>
      <c r="AM125" s="79"/>
      <c r="AN125" s="79"/>
      <c r="AO125" s="79"/>
      <c r="AP125" s="79"/>
      <c r="AQ125" s="79"/>
      <c r="AR125" s="79"/>
      <c r="AS125" s="79"/>
      <c r="AT125" s="79"/>
      <c r="AU125" s="79"/>
      <c r="AV125" s="79"/>
      <c r="AW125" s="79"/>
      <c r="AX125" s="79"/>
      <c r="AY125" s="79"/>
      <c r="AZ125" s="79"/>
      <c r="BA125" s="79"/>
      <c r="BB125" s="79"/>
      <c r="BC125" s="79"/>
      <c r="BD125" s="79"/>
      <c r="BE125" s="79"/>
      <c r="BF125" s="79"/>
      <c r="BG125" s="79"/>
      <c r="BH125" s="79"/>
      <c r="BI125" s="79"/>
      <c r="BJ125" s="79"/>
      <c r="BK125" s="79"/>
      <c r="BL125" s="79"/>
      <c r="BM125" s="79"/>
      <c r="BN125" s="79"/>
      <c r="BO125" s="79"/>
      <c r="BP125" s="79"/>
      <c r="BQ125" s="79"/>
      <c r="BR125" s="79"/>
      <c r="BS125" s="79"/>
      <c r="BT125" s="79"/>
      <c r="BU125" s="79"/>
      <c r="BV125" s="79"/>
      <c r="BW125" s="79"/>
      <c r="BX125" s="79"/>
      <c r="BY125" s="79"/>
      <c r="BZ125" s="79"/>
      <c r="CA125" s="79"/>
      <c r="CB125" s="79"/>
      <c r="CC125" s="79"/>
      <c r="CD125" s="79"/>
      <c r="CE125" s="79"/>
      <c r="CF125" s="79"/>
      <c r="CG125" s="79"/>
      <c r="CH125" s="79"/>
      <c r="CI125" s="79"/>
      <c r="CJ125" s="79"/>
      <c r="CK125" s="79"/>
      <c r="CL125" s="79"/>
      <c r="CM125" s="79"/>
      <c r="CN125" s="79"/>
      <c r="CO125" s="79"/>
      <c r="CP125" s="79"/>
      <c r="CQ125" s="79"/>
      <c r="CR125" s="79"/>
      <c r="CS125" s="79"/>
      <c r="CT125" s="79"/>
      <c r="CU125" s="79"/>
      <c r="CV125" s="79"/>
      <c r="CW125" s="79"/>
      <c r="CX125" s="79"/>
      <c r="CY125" s="79"/>
      <c r="CZ125" s="79"/>
    </row>
    <row r="126" s="2" customFormat="1" ht="38" customHeight="1" spans="1:104">
      <c r="A126" s="22" t="s">
        <v>581</v>
      </c>
      <c r="B126" s="22"/>
      <c r="C126" s="22"/>
      <c r="D126" s="22"/>
      <c r="E126" s="22"/>
      <c r="F126" s="22"/>
      <c r="G126" s="22"/>
      <c r="H126" s="22"/>
      <c r="I126" s="22"/>
      <c r="J126" s="38"/>
      <c r="K126" s="38"/>
      <c r="L126" s="39"/>
      <c r="M126" s="39"/>
      <c r="N126" s="39"/>
      <c r="O126" s="39">
        <f>O127</f>
        <v>40</v>
      </c>
      <c r="P126" s="45">
        <v>0</v>
      </c>
      <c r="Q126" s="44">
        <v>0</v>
      </c>
      <c r="R126" s="44">
        <v>0</v>
      </c>
      <c r="S126" s="36">
        <v>0</v>
      </c>
      <c r="T126" s="44" t="s">
        <v>28</v>
      </c>
      <c r="U126" s="39"/>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row>
    <row r="127" s="9" customFormat="1" ht="57" spans="1:104">
      <c r="A127" s="19">
        <v>108</v>
      </c>
      <c r="B127" s="19" t="s">
        <v>582</v>
      </c>
      <c r="C127" s="80" t="s">
        <v>583</v>
      </c>
      <c r="D127" s="19" t="s">
        <v>534</v>
      </c>
      <c r="E127" s="19" t="s">
        <v>535</v>
      </c>
      <c r="F127" s="19" t="s">
        <v>584</v>
      </c>
      <c r="G127" s="19" t="s">
        <v>581</v>
      </c>
      <c r="H127" s="19" t="s">
        <v>581</v>
      </c>
      <c r="I127" s="19" t="s">
        <v>509</v>
      </c>
      <c r="J127" s="19" t="s">
        <v>585</v>
      </c>
      <c r="K127" s="19" t="s">
        <v>586</v>
      </c>
      <c r="L127" s="36" t="s">
        <v>28</v>
      </c>
      <c r="M127" s="23">
        <v>2025</v>
      </c>
      <c r="N127" s="23">
        <v>2025</v>
      </c>
      <c r="O127" s="39">
        <v>40</v>
      </c>
      <c r="P127" s="45">
        <v>0</v>
      </c>
      <c r="Q127" s="44">
        <v>0</v>
      </c>
      <c r="R127" s="44">
        <v>0</v>
      </c>
      <c r="S127" s="36">
        <v>0</v>
      </c>
      <c r="T127" s="44" t="s">
        <v>28</v>
      </c>
      <c r="U127" s="36"/>
      <c r="V127" s="79"/>
      <c r="W127" s="79"/>
      <c r="X127" s="79"/>
      <c r="Y127" s="79"/>
      <c r="Z127" s="79"/>
      <c r="AA127" s="79"/>
      <c r="AB127" s="79"/>
      <c r="AC127" s="79"/>
      <c r="AD127" s="79"/>
      <c r="AE127" s="79"/>
      <c r="AF127" s="79"/>
      <c r="AG127" s="79"/>
      <c r="AH127" s="79"/>
      <c r="AI127" s="79"/>
      <c r="AJ127" s="79"/>
      <c r="AK127" s="79"/>
      <c r="AL127" s="79"/>
      <c r="AM127" s="79"/>
      <c r="AN127" s="79"/>
      <c r="AO127" s="79"/>
      <c r="AP127" s="79"/>
      <c r="AQ127" s="79"/>
      <c r="AR127" s="79"/>
      <c r="AS127" s="79"/>
      <c r="AT127" s="79"/>
      <c r="AU127" s="79"/>
      <c r="AV127" s="79"/>
      <c r="AW127" s="79"/>
      <c r="AX127" s="79"/>
      <c r="AY127" s="79"/>
      <c r="AZ127" s="79"/>
      <c r="BA127" s="79"/>
      <c r="BB127" s="79"/>
      <c r="BC127" s="79"/>
      <c r="BD127" s="79"/>
      <c r="BE127" s="79"/>
      <c r="BF127" s="79"/>
      <c r="BG127" s="79"/>
      <c r="BH127" s="79"/>
      <c r="BI127" s="79"/>
      <c r="BJ127" s="79"/>
      <c r="BK127" s="79"/>
      <c r="BL127" s="79"/>
      <c r="BM127" s="79"/>
      <c r="BN127" s="79"/>
      <c r="BO127" s="79"/>
      <c r="BP127" s="79"/>
      <c r="BQ127" s="79"/>
      <c r="BR127" s="79"/>
      <c r="BS127" s="79"/>
      <c r="BT127" s="79"/>
      <c r="BU127" s="79"/>
      <c r="BV127" s="79"/>
      <c r="BW127" s="79"/>
      <c r="BX127" s="79"/>
      <c r="BY127" s="79"/>
      <c r="BZ127" s="79"/>
      <c r="CA127" s="79"/>
      <c r="CB127" s="79"/>
      <c r="CC127" s="79"/>
      <c r="CD127" s="79"/>
      <c r="CE127" s="79"/>
      <c r="CF127" s="79"/>
      <c r="CG127" s="79"/>
      <c r="CH127" s="79"/>
      <c r="CI127" s="79"/>
      <c r="CJ127" s="79"/>
      <c r="CK127" s="79"/>
      <c r="CL127" s="79"/>
      <c r="CM127" s="79"/>
      <c r="CN127" s="79"/>
      <c r="CO127" s="79"/>
      <c r="CP127" s="79"/>
      <c r="CQ127" s="79"/>
      <c r="CR127" s="79"/>
      <c r="CS127" s="79"/>
      <c r="CT127" s="79"/>
      <c r="CU127" s="79"/>
      <c r="CV127" s="79"/>
      <c r="CW127" s="79"/>
      <c r="CX127" s="79"/>
      <c r="CY127" s="79"/>
      <c r="CZ127" s="79"/>
    </row>
    <row r="128" s="2" customFormat="1" spans="10:104">
      <c r="J128" s="64"/>
      <c r="K128" s="64"/>
      <c r="O128" s="12"/>
      <c r="T128" s="73"/>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row>
    <row r="129" s="2" customFormat="1" spans="10:104">
      <c r="J129" s="64"/>
      <c r="K129" s="64"/>
      <c r="O129" s="12"/>
      <c r="T129" s="73"/>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row>
    <row r="130" s="2" customFormat="1" spans="10:104">
      <c r="J130" s="64"/>
      <c r="K130" s="64"/>
      <c r="O130" s="12"/>
      <c r="T130" s="73"/>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row>
    <row r="131" s="2" customFormat="1" spans="10:104">
      <c r="J131" s="64"/>
      <c r="K131" s="64"/>
      <c r="O131" s="12"/>
      <c r="T131" s="73"/>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row>
    <row r="132" s="2" customFormat="1" spans="10:104">
      <c r="J132" s="64"/>
      <c r="K132" s="64"/>
      <c r="O132" s="12"/>
      <c r="T132" s="73"/>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row>
    <row r="133" s="2" customFormat="1" spans="10:104">
      <c r="J133" s="64"/>
      <c r="K133" s="64"/>
      <c r="O133" s="12"/>
      <c r="T133" s="73"/>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row>
    <row r="134" s="2" customFormat="1" spans="10:104">
      <c r="J134" s="64"/>
      <c r="K134" s="64"/>
      <c r="O134" s="12"/>
      <c r="T134" s="73"/>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row>
    <row r="135" s="2" customFormat="1" spans="10:104">
      <c r="J135" s="64"/>
      <c r="K135" s="64"/>
      <c r="O135" s="12"/>
      <c r="T135" s="73"/>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row>
    <row r="136" s="2" customFormat="1" spans="10:104">
      <c r="J136" s="64"/>
      <c r="K136" s="64"/>
      <c r="O136" s="12"/>
      <c r="T136" s="73"/>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row>
    <row r="137" s="2" customFormat="1" spans="10:104">
      <c r="J137" s="64"/>
      <c r="K137" s="64"/>
      <c r="O137" s="12"/>
      <c r="T137" s="73"/>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row>
    <row r="138" s="2" customFormat="1" spans="10:104">
      <c r="J138" s="64"/>
      <c r="K138" s="64"/>
      <c r="O138" s="12"/>
      <c r="T138" s="73"/>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row>
    <row r="139" s="2" customFormat="1" spans="10:104">
      <c r="J139" s="64"/>
      <c r="K139" s="64"/>
      <c r="O139" s="12"/>
      <c r="T139" s="73"/>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row>
    <row r="140" s="2" customFormat="1" spans="10:104">
      <c r="J140" s="64"/>
      <c r="K140" s="64"/>
      <c r="O140" s="12"/>
      <c r="T140" s="73"/>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row>
    <row r="141" s="2" customFormat="1" spans="10:104">
      <c r="J141" s="64"/>
      <c r="K141" s="64"/>
      <c r="O141" s="12"/>
      <c r="T141" s="73"/>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row>
    <row r="142" s="2" customFormat="1" spans="10:104">
      <c r="J142" s="64"/>
      <c r="K142" s="64"/>
      <c r="O142" s="12"/>
      <c r="T142" s="73"/>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row>
    <row r="143" s="2" customFormat="1" spans="10:104">
      <c r="J143" s="64"/>
      <c r="K143" s="64"/>
      <c r="O143" s="12"/>
      <c r="T143" s="73"/>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row>
    <row r="144" s="2" customFormat="1" spans="10:104">
      <c r="J144" s="64"/>
      <c r="K144" s="64"/>
      <c r="O144" s="12"/>
      <c r="T144" s="73"/>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row>
    <row r="145" s="2" customFormat="1" spans="10:104">
      <c r="J145" s="64"/>
      <c r="K145" s="64"/>
      <c r="O145" s="12"/>
      <c r="T145" s="73"/>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row>
    <row r="146" s="2" customFormat="1" spans="10:104">
      <c r="J146" s="64"/>
      <c r="K146" s="64"/>
      <c r="O146" s="12"/>
      <c r="T146" s="73"/>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row>
    <row r="147" s="2" customFormat="1" spans="10:104">
      <c r="J147" s="64"/>
      <c r="K147" s="64"/>
      <c r="O147" s="12"/>
      <c r="T147" s="73"/>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row>
    <row r="148" s="2" customFormat="1" spans="10:104">
      <c r="J148" s="64"/>
      <c r="K148" s="64"/>
      <c r="O148" s="12"/>
      <c r="T148" s="73"/>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row>
    <row r="149" s="2" customFormat="1" spans="10:104">
      <c r="J149" s="64"/>
      <c r="K149" s="64"/>
      <c r="O149" s="12"/>
      <c r="T149" s="73"/>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row>
    <row r="150" s="2" customFormat="1" spans="10:104">
      <c r="J150" s="64"/>
      <c r="K150" s="64"/>
      <c r="O150" s="12"/>
      <c r="T150" s="73"/>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row>
    <row r="151" s="2" customFormat="1" spans="10:104">
      <c r="J151" s="64"/>
      <c r="K151" s="64"/>
      <c r="O151" s="12"/>
      <c r="T151" s="73"/>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row>
    <row r="152" s="2" customFormat="1" spans="10:104">
      <c r="J152" s="64"/>
      <c r="K152" s="64"/>
      <c r="O152" s="12"/>
      <c r="T152" s="73"/>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row>
    <row r="153" s="2" customFormat="1" spans="10:104">
      <c r="J153" s="64"/>
      <c r="K153" s="64"/>
      <c r="O153" s="12"/>
      <c r="T153" s="73"/>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row>
    <row r="154" s="2" customFormat="1" spans="10:104">
      <c r="J154" s="64"/>
      <c r="K154" s="64"/>
      <c r="O154" s="12"/>
      <c r="T154" s="73"/>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row>
    <row r="155" s="2" customFormat="1" spans="10:104">
      <c r="J155" s="64"/>
      <c r="K155" s="64"/>
      <c r="O155" s="12"/>
      <c r="T155" s="73"/>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row>
  </sheetData>
  <autoFilter ref="A3:U127">
    <extLst/>
  </autoFilter>
  <mergeCells count="26">
    <mergeCell ref="A1:U1"/>
    <mergeCell ref="C2:F2"/>
    <mergeCell ref="G2:K2"/>
    <mergeCell ref="L2:N2"/>
    <mergeCell ref="Q2:T2"/>
    <mergeCell ref="A4:L4"/>
    <mergeCell ref="A5:K5"/>
    <mergeCell ref="A12:K12"/>
    <mergeCell ref="A25:K25"/>
    <mergeCell ref="A32:K32"/>
    <mergeCell ref="A41:K41"/>
    <mergeCell ref="A49:K49"/>
    <mergeCell ref="A63:K63"/>
    <mergeCell ref="A73:K73"/>
    <mergeCell ref="A77:K77"/>
    <mergeCell ref="A87:K87"/>
    <mergeCell ref="A93:K93"/>
    <mergeCell ref="A97:K97"/>
    <mergeCell ref="A110:K110"/>
    <mergeCell ref="A123:K123"/>
    <mergeCell ref="A126:K126"/>
    <mergeCell ref="A2:A3"/>
    <mergeCell ref="B2:B3"/>
    <mergeCell ref="O2:O3"/>
    <mergeCell ref="P2:P3"/>
    <mergeCell ref="U2:U3"/>
  </mergeCells>
  <pageMargins left="0.196527777777778" right="0.196527777777778" top="0.275" bottom="0.196527777777778" header="0.5" footer="0.5"/>
  <pageSetup paperSize="9" scale="50" orientation="landscape" horizontalDpi="600" verticalDpi="600"/>
  <headerFooter/>
  <drawing r:id="rId1"/>
  <legacyDrawing r:id="rId2"/>
  <controls>
    <mc:AlternateContent xmlns:mc="http://schemas.openxmlformats.org/markup-compatibility/2006">
      <mc:Choice Requires="x14">
        <control shapeId="1025" r:id="rId3">
          <controlPr defaultSize="0" r:id="rId4">
            <anchor moveWithCells="1">
              <from>
                <xdr:col>5</xdr:col>
                <xdr:colOff>0</xdr:colOff>
                <xdr:row>3</xdr:row>
                <xdr:rowOff>0</xdr:rowOff>
              </from>
              <to>
                <xdr:col>5</xdr:col>
                <xdr:colOff>914400</xdr:colOff>
                <xdr:row>3</xdr:row>
                <xdr:rowOff>228600</xdr:rowOff>
              </to>
            </anchor>
          </controlPr>
        </control>
      </mc:Choice>
      <mc:Fallback>
        <control shapeId="1025" r:id="rId3"/>
      </mc:Fallback>
    </mc:AlternateContent>
  </controls>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1</cp:revision>
  <dcterms:created xsi:type="dcterms:W3CDTF">2025-09-18T08:36:00Z</dcterms:created>
  <dcterms:modified xsi:type="dcterms:W3CDTF">2026-07-26T12:52:46Z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D8A7A0D6164B4DF3840DE11CA868604B_13</vt:lpwstr>
  </property>
  <property fmtid="{D5CDD505-2E9C-101B-9397-08002B2CF9AE}" pid="3" name="KSOProductBuildVer">
    <vt:lpwstr>2052-11.8.2.12219</vt:lpwstr>
  </property>
</Properties>
</file>