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<sst xmlns="http://schemas.openxmlformats.org/spreadsheetml/2006/main" count="664" uniqueCount="282">
  <si>
    <t xml:space="preserve">攀枝花市仁和区审计局 </t>
  </si>
  <si>
    <t>2022年部门预算</t>
  </si>
  <si>
    <t>日期：2022年  8 月 4 日</t>
  </si>
  <si>
    <t>附件1</t>
  </si>
  <si>
    <t xml:space="preserve"> </t>
  </si>
  <si>
    <t>部门收支总表</t>
  </si>
  <si>
    <t>部门：攀枝花市仁和区审计局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</si>
  <si>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</si>
  <si>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</si>
  <si>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</si>
  <si>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</si>
  <si>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</si>
  <si>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</si>
  <si>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</si>
  <si>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</si>
  <si>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</si>
  <si>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</si>
  <si>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</si>
  <si>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</si>
  <si>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</si>
  <si>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</si>
  <si>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</si>
  <si>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</si>
  <si>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</si>
  <si>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</si>
  <si>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</si>
  <si>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</si>
  <si>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</si>
  <si>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</si>
  <si>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</si>
  <si>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</si>
  <si>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</si>
  <si>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</si>
  <si>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</si>
  <si>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</si>
  <si>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</si>
  <si>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</si>
  <si>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</si>
  <si>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</si>
  <si>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</si>
  <si>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</si>
  <si>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</si>
  <si>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</si>
  <si>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</si>
  <si>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</si>
  <si>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</si>
  <si>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</si>
  <si>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</si>
  <si>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</si>
  <si>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</si>
  <si>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</si>
  <si>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</si>
  <si>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</si>
  <si>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</si>
  <si>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</si>
  <si>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</si>
  <si>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</si>
  <si>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</si>
  <si>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附件2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</si>
  <si>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</si>
  <si>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</si>
  <si>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</si>
  <si>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</si>
  <si>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</si>
  <si>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</si>
  <si>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</si>
  <si>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</si>
  <si>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</si>
  <si>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</si>
  <si>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</si>
  <si>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</si>
  <si>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</si>
  <si>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</si>
  <si>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</si>
  <si>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</si>
  <si>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158001</t>
  </si>
  <si>
    <t>攀枝花市仁和区审计局</t>
  </si>
  <si>
    <t>附件3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</si>
  <si>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</si>
  <si>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</si>
  <si>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</si>
  <si>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</si>
  <si>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</si>
  <si>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</si>
  <si>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</si>
  <si>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</si>
  <si>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</si>
  <si>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</si>
  <si>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</si>
  <si>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08</t>
  </si>
  <si>
    <t>01</t>
  </si>
  <si>
    <t>行政运行（审计）</t>
  </si>
  <si>
    <t>04</t>
  </si>
  <si>
    <t>审计业务</t>
  </si>
  <si>
    <t>06</t>
  </si>
  <si>
    <t>信息化建设</t>
  </si>
  <si>
    <t>50</t>
  </si>
  <si>
    <t>事业运行（审计）</t>
  </si>
  <si>
    <t>99</t>
  </si>
  <si>
    <t>其他审计事务支出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</si>
  <si>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</si>
  <si>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</si>
  <si>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</si>
  <si>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</si>
  <si>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</si>
  <si>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</si>
  <si>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</si>
  <si>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02</t>
  </si>
  <si>
    <t>事业单位医疗</t>
  </si>
  <si>
    <t>03</t>
  </si>
  <si>
    <t>公务员医疗补助</t>
  </si>
  <si>
    <t>221</t>
  </si>
  <si>
    <t>住房公积金</t>
  </si>
  <si>
    <r>
      <rPr>
        <sz val="11"/>
        <rFont val="宋体"/>
        <charset val="134"/>
      </rPr>
      <t> </t>
    </r>
  </si>
  <si>
    <t>附件4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</si>
  <si>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</si>
  <si>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</si>
  <si>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</si>
  <si>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</si>
  <si>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</si>
  <si>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</si>
  <si>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</si>
  <si>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</si>
  <si>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</si>
  <si>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</si>
  <si>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t> 外交支出</t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</si>
  <si>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</si>
  <si>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</si>
  <si>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</si>
  <si>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</si>
  <si>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</si>
  <si>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</si>
  <si>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</si>
  <si>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</si>
  <si>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</si>
  <si>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</si>
  <si>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</si>
  <si>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</si>
  <si>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</si>
  <si>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</si>
  <si>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</si>
  <si>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</si>
  <si>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</si>
  <si>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</si>
  <si>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</si>
  <si>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</si>
  <si>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</si>
  <si>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</si>
  <si>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</si>
  <si>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</si>
  <si>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</si>
  <si>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</si>
  <si>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</si>
  <si>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附件5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</si>
  <si>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</si>
  <si>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</si>
  <si>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</si>
  <si>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</si>
  <si>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</si>
  <si>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</si>
  <si>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</si>
  <si>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</si>
  <si>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</si>
  <si>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</si>
  <si>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</si>
  <si>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</si>
  <si>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</si>
  <si>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</si>
  <si>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 基本工资</t>
  </si>
  <si>
    <t> 津贴补贴</t>
  </si>
  <si>
    <t> 奖金</t>
  </si>
  <si>
    <t>07</t>
  </si>
  <si>
    <t> 绩效工资</t>
  </si>
  <si>
    <t> 机关事业单位基本养老保险缴费</t>
  </si>
  <si>
    <t>10</t>
  </si>
  <si>
    <t> 职工基本医疗保险缴费</t>
  </si>
  <si>
    <t> 公务员医疗补助缴费</t>
  </si>
  <si>
    <t>12</t>
  </si>
  <si>
    <t> 其他社会保障缴费</t>
  </si>
  <si>
    <t>13</t>
  </si>
  <si>
    <t> 住房公积金</t>
  </si>
  <si>
    <t>302</t>
  </si>
  <si>
    <t> 办公费</t>
  </si>
  <si>
    <t> 水费</t>
  </si>
  <si>
    <t> 电费</t>
  </si>
  <si>
    <t> 邮电费</t>
  </si>
  <si>
    <t> 差旅费</t>
  </si>
  <si>
    <t>16</t>
  </si>
  <si>
    <t> 培训费</t>
  </si>
  <si>
    <t>17</t>
  </si>
  <si>
    <t> 公务接待费</t>
  </si>
  <si>
    <t>28</t>
  </si>
  <si>
    <t> 工会经费</t>
  </si>
  <si>
    <t>29</t>
  </si>
  <si>
    <t> 福利费</t>
  </si>
  <si>
    <t>39</t>
  </si>
  <si>
    <t> 其他交通费用</t>
  </si>
  <si>
    <t> 其他商品和服务支出</t>
  </si>
  <si>
    <t>303</t>
  </si>
  <si>
    <t> 退休费</t>
  </si>
  <si>
    <t> 其他对个人和家庭的补助</t>
  </si>
  <si>
    <t>附件6</t>
  </si>
  <si>
    <t>表3</t>
  </si>
  <si>
    <t>一般公共预算支出预算表</t>
  </si>
  <si>
    <t>当年财政拨款安排</t>
  </si>
  <si>
    <t>附件7</t>
  </si>
  <si>
    <t>表3-1</t>
  </si>
  <si>
    <t>一般公共预算基本支出预算表</t>
  </si>
  <si>
    <t>人员经费</t>
  </si>
  <si>
    <t>公用经费</t>
  </si>
  <si>
    <t>附件8</t>
  </si>
  <si>
    <t>表3-2</t>
  </si>
  <si>
    <t>一般公共预算项目支出预算表</t>
  </si>
  <si>
    <t>金额</t>
  </si>
  <si>
    <t>审计专项经费</t>
  </si>
  <si>
    <t>固定资产投资审计项目经费</t>
  </si>
  <si>
    <t>信息化建设项目</t>
  </si>
  <si>
    <r>
      <rPr>
        <sz val="11"/>
        <rFont val="宋体"/>
        <charset val="134"/>
      </rPr>
      <t>  </t>
    </r>
  </si>
  <si>
    <t>附件9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</si>
  <si>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</si>
  <si>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</si>
  <si>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</si>
  <si>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</si>
  <si>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</si>
  <si>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</si>
  <si>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</si>
  <si>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</si>
  <si>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</si>
  <si>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附件10</t>
  </si>
  <si>
    <t>表4</t>
  </si>
  <si>
    <t xml:space="preserve">政府性基金预算支出预算表 </t>
  </si>
  <si>
    <t>本年政府性基金预算支出</t>
  </si>
  <si>
    <t>本单位无政府性金预算数据</t>
  </si>
  <si>
    <t>附件11</t>
  </si>
  <si>
    <t>表4-1</t>
  </si>
  <si>
    <t>政府性基金预算“三公”经费支出预算表</t>
  </si>
  <si>
    <t>附件12</t>
  </si>
  <si>
    <t>表5</t>
  </si>
  <si>
    <t>国有资本经营预算支出预算表</t>
  </si>
  <si>
    <t>本年国有资本经营预算支出</t>
  </si>
  <si>
    <t>本单位无国有资本经营预算数据</t>
  </si>
  <si>
    <t>附件13</t>
  </si>
  <si>
    <t>部门（单位）整体支出绩效目标申报表</t>
  </si>
  <si>
    <t>（2022年度）</t>
  </si>
  <si>
    <t>填报单位（盖章）：</t>
  </si>
  <si>
    <t>预算名称：</t>
  </si>
  <si>
    <t>预算情况（万元</t>
  </si>
  <si>
    <t xml:space="preserve"> 年度财政拨款资金总额:万元</t>
  </si>
  <si>
    <t xml:space="preserve">       其中：人员经费:万元</t>
  </si>
  <si>
    <t xml:space="preserve">              公用经费:万元</t>
  </si>
  <si>
    <t xml:space="preserve">              项目经费:万元</t>
  </si>
  <si>
    <t>年度主要任务及拟达到的目标</t>
  </si>
  <si>
    <t>年度主要任务内容及拟达到的目标</t>
  </si>
  <si>
    <t xml:space="preserve">紧紧围绕区委、区政府中心工作，牢固树立“四个意识”，以监督检查财政财务收支的真实合法效益为基础，着力反映公共资金使用、公共权力运行和公共部门履职尽责情况，在区委、区政府的坚强领导和市审计局的精心指导下，坚持“依法审计、服务大局、围绕中心、突出重点、求真务实”的工作方针，突出审计重点，严格审计执法，发挥审计机关在国家监督体系中的作用，为仁和区经济持续健康发展作出应有的贡献。1、完成区委、区政府安排部署及上级审计机关交办的审计项目；2、促进审计项目资源共享，规范化管理，提升设备性能，增强政务网络管理能力，保障审计机关网络信息系统正常运转；3、加强审计培训，提高审计队伍素质。  </t>
  </si>
  <si>
    <t>绩
效
指
标</t>
  </si>
  <si>
    <t>一级
指标</t>
  </si>
  <si>
    <t>二级指标</t>
  </si>
  <si>
    <t>指标值（包含数字及文字描述）</t>
  </si>
  <si>
    <t>基本经费</t>
  </si>
  <si>
    <t>数量指标</t>
  </si>
  <si>
    <t>保障行政及参公人员12人，事业人员4人，退休7人正常福利待遇</t>
  </si>
  <si>
    <t>质量指标</t>
  </si>
  <si>
    <t>保障单位正常工作运转，圆满完成各项工作任务</t>
  </si>
  <si>
    <t>时效指标</t>
  </si>
  <si>
    <t>2022年12月底完成</t>
  </si>
  <si>
    <t>成本指标</t>
  </si>
  <si>
    <t>人员经费277万元；公用经费28.81万元</t>
  </si>
  <si>
    <t>项目经费</t>
  </si>
  <si>
    <t>3个项目</t>
  </si>
  <si>
    <t>按时保质保量完成各项工作任务</t>
  </si>
  <si>
    <t>52万元</t>
  </si>
  <si>
    <t>效果指标</t>
  </si>
  <si>
    <t>社会效益指标</t>
  </si>
  <si>
    <t>审计监督有效，充分履行机构职能，提高财政资金使用效益，规范财政资金使用程序，增强领导干部经济责任、自然资源资产和环境保护责任</t>
  </si>
  <si>
    <t>生态效益指标</t>
  </si>
  <si>
    <t>开展自然资源资产审计，促进绿色发展</t>
  </si>
  <si>
    <t>可持续影响指标</t>
  </si>
  <si>
    <t>维护经济高质量发展</t>
  </si>
  <si>
    <t>其他指标</t>
  </si>
  <si>
    <t>促进规上固定资产投资、基础设施建设发挥效益，节约财政资金≥1000万元</t>
  </si>
  <si>
    <t>满意度指标</t>
  </si>
  <si>
    <t>区委、区政府、上级审计机关、被审计单位对审计结果的认可≥95%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</si>
</sst>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方正黑体简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0"/>
      <name val="Arial"/>
      <charset val="0"/>
    </font>
    <font>
      <b/>
      <sz val="42"/>
      <name val="宋体"/>
      <charset val="134"/>
    </font>
    <font>
      <b/>
      <sz val="2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16" borderId="20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6" fillId="28" borderId="2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14" borderId="18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14" borderId="21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12" borderId="17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1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>
      <alignment vertical="center"/>
    </xf>
    <xf numFmtId="0" fontId="7" fillId="0" borderId="6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6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10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3" fillId="0" borderId="6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2" fillId="0" borderId="1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2" fillId="0" borderId="14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7" fillId="0" borderId="8" xfId="0" applyFont="1" applyFill="1" applyBorder="1">
      <alignment vertical="center"/>
    </xf>
    <xf numFmtId="0" fontId="17" fillId="0" borderId="8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Documents and Settings/Administrator/Local Settings/Temporary Internet Files/Content.IE5/0DAB481O/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"/>
  <sheetViews>
    <sheetView view="pageBreakPreview" zoomScaleNormal="100" topLeftCell="A3" workbookViewId="0">
      <selection activeCell="G3" sqref="G3"/>
    </sheetView>
  </sheetViews>
  <sheetFormatPr defaultColWidth="6.875" defaultRowHeight="12.75" customHeight="1" outlineLevelRow="3" outlineLevelCol="1"/>
  <cols>
    <col min="1" max="1" width="1.875" style="117" customWidth="1"/>
    <col min="2" max="2" width="134" style="117" customWidth="1"/>
    <col min="3" max="256" width="6.875" style="117" customWidth="1"/>
    <col min="257" max="16384" width="6.875" style="117"/>
  </cols>
  <sheetData>
    <row r="1" s="117" customFormat="1" ht="57.75" customHeight="1" spans="1:1">
      <c r="A1" s="118"/>
    </row>
    <row r="2" s="117" customFormat="1" ht="84" customHeight="1" spans="2:2">
      <c r="B2" s="119" t="s">
        <v>0</v>
      </c>
    </row>
    <row r="3" s="117" customFormat="1" ht="159" customHeight="1" spans="2:2">
      <c r="B3" s="119" t="s">
        <v>1</v>
      </c>
    </row>
    <row r="4" s="117" customFormat="1" ht="102" customHeight="1" spans="2:2">
      <c r="B4" s="120" t="s">
        <v>2</v>
      </c>
    </row>
  </sheetData>
  <printOptions horizontalCentered="1"/>
  <pageMargins left="0.590277777777778" right="0.590277777777778" top="2.75555555555556" bottom="0.786805555555556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8" sqref="D8:I8"/>
    </sheetView>
  </sheetViews>
  <sheetFormatPr defaultColWidth="10" defaultRowHeight="14.2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24"/>
      <c r="B1" s="25" t="s">
        <v>218</v>
      </c>
      <c r="C1" s="36"/>
      <c r="D1" s="37"/>
      <c r="E1" s="37"/>
      <c r="F1" s="37"/>
      <c r="G1" s="37"/>
      <c r="H1" s="37"/>
      <c r="I1" s="40" t="s">
        <v>219</v>
      </c>
      <c r="J1" s="29"/>
    </row>
    <row r="2" ht="22.8" customHeight="1" spans="1:10">
      <c r="A2" s="24"/>
      <c r="B2" s="26" t="s">
        <v>220</v>
      </c>
      <c r="C2" s="26"/>
      <c r="D2" s="26"/>
      <c r="E2" s="26"/>
      <c r="F2" s="26"/>
      <c r="G2" s="26"/>
      <c r="H2" s="26"/>
      <c r="I2" s="26"/>
      <c r="J2" s="29" t="s">
        <v>4</v>
      </c>
    </row>
    <row r="3" ht="19.55" customHeight="1" spans="1:10">
      <c r="A3" s="27"/>
      <c r="B3" s="28" t="s">
        <v>6</v>
      </c>
      <c r="C3" s="28"/>
      <c r="D3" s="41"/>
      <c r="E3" s="41"/>
      <c r="F3" s="41"/>
      <c r="G3" s="41"/>
      <c r="H3" s="41"/>
      <c r="I3" s="41" t="s">
        <v>7</v>
      </c>
      <c r="J3" s="42"/>
    </row>
    <row r="4" ht="24.4" customHeight="1" spans="1:10">
      <c r="A4" s="29"/>
      <c r="B4" s="30" t="s">
        <v>221</v>
      </c>
      <c r="C4" s="30" t="s">
        <v>73</v>
      </c>
      <c r="D4" s="30" t="s">
        <v>222</v>
      </c>
      <c r="E4" s="30"/>
      <c r="F4" s="30"/>
      <c r="G4" s="30"/>
      <c r="H4" s="30"/>
      <c r="I4" s="30"/>
      <c r="J4" s="43"/>
    </row>
    <row r="5" ht="24.4" customHeight="1" spans="1:10">
      <c r="A5" s="31"/>
      <c r="B5" s="30"/>
      <c r="C5" s="30"/>
      <c r="D5" s="30" t="s">
        <v>61</v>
      </c>
      <c r="E5" s="47" t="s">
        <v>223</v>
      </c>
      <c r="F5" s="30" t="s">
        <v>224</v>
      </c>
      <c r="G5" s="30"/>
      <c r="H5" s="30"/>
      <c r="I5" s="30" t="s">
        <v>225</v>
      </c>
      <c r="J5" s="43"/>
    </row>
    <row r="6" ht="24.4" customHeight="1" spans="1:10">
      <c r="A6" s="31"/>
      <c r="B6" s="30"/>
      <c r="C6" s="30"/>
      <c r="D6" s="30"/>
      <c r="E6" s="47"/>
      <c r="F6" s="30" t="s">
        <v>164</v>
      </c>
      <c r="G6" s="30" t="s">
        <v>226</v>
      </c>
      <c r="H6" s="30" t="s">
        <v>227</v>
      </c>
      <c r="I6" s="30"/>
      <c r="J6" s="44"/>
    </row>
    <row r="7" s="48" customFormat="1" ht="22.8" customHeight="1" spans="1:10">
      <c r="A7" s="50"/>
      <c r="B7" s="30">
        <v>158001</v>
      </c>
      <c r="C7" s="30" t="s">
        <v>74</v>
      </c>
      <c r="D7" s="38">
        <f>D8</f>
        <v>0.49</v>
      </c>
      <c r="E7" s="38"/>
      <c r="F7" s="38"/>
      <c r="G7" s="38"/>
      <c r="H7" s="38"/>
      <c r="I7" s="38">
        <f>I8</f>
        <v>0.49</v>
      </c>
      <c r="J7" s="53"/>
    </row>
    <row r="8" s="49" customFormat="1" ht="22.8" customHeight="1" spans="1:10">
      <c r="A8" s="51"/>
      <c r="B8" s="52">
        <v>158001</v>
      </c>
      <c r="C8" s="52" t="s">
        <v>225</v>
      </c>
      <c r="D8" s="39">
        <f>E8+F8+I8</f>
        <v>0.49</v>
      </c>
      <c r="E8" s="39"/>
      <c r="F8" s="39"/>
      <c r="G8" s="39"/>
      <c r="H8" s="39"/>
      <c r="I8" s="39">
        <v>0.49</v>
      </c>
      <c r="J8" s="54"/>
    </row>
    <row r="9" ht="22.8" customHeight="1" spans="1:10">
      <c r="A9" s="32"/>
      <c r="B9" s="30"/>
      <c r="C9" s="30"/>
      <c r="D9" s="38"/>
      <c r="E9" s="38"/>
      <c r="F9" s="38"/>
      <c r="G9" s="38"/>
      <c r="H9" s="38"/>
      <c r="I9" s="38"/>
      <c r="J9" s="45"/>
    </row>
    <row r="10" ht="22.8" customHeight="1" spans="1:10">
      <c r="A10" s="32"/>
      <c r="B10" s="30"/>
      <c r="C10" s="30"/>
      <c r="D10" s="38"/>
      <c r="E10" s="38"/>
      <c r="F10" s="38"/>
      <c r="G10" s="38"/>
      <c r="H10" s="38"/>
      <c r="I10" s="38"/>
      <c r="J10" s="45"/>
    </row>
    <row r="11" ht="22.8" customHeight="1" spans="1:10">
      <c r="A11" s="32"/>
      <c r="B11" s="30"/>
      <c r="C11" s="30"/>
      <c r="D11" s="38"/>
      <c r="E11" s="38"/>
      <c r="F11" s="38"/>
      <c r="G11" s="38"/>
      <c r="H11" s="38"/>
      <c r="I11" s="38"/>
      <c r="J11" s="45"/>
    </row>
    <row r="12" ht="22.8" customHeight="1" spans="1:10">
      <c r="A12" s="32"/>
      <c r="B12" s="30"/>
      <c r="C12" s="30"/>
      <c r="D12" s="38"/>
      <c r="E12" s="38"/>
      <c r="F12" s="38"/>
      <c r="G12" s="38"/>
      <c r="H12" s="38"/>
      <c r="I12" s="38"/>
      <c r="J12" s="45"/>
    </row>
    <row r="13" ht="22.8" customHeight="1" spans="1:10">
      <c r="A13" s="32"/>
      <c r="B13" s="30"/>
      <c r="C13" s="30"/>
      <c r="D13" s="38"/>
      <c r="E13" s="38"/>
      <c r="F13" s="38"/>
      <c r="G13" s="38"/>
      <c r="H13" s="38"/>
      <c r="I13" s="38"/>
      <c r="J13" s="45"/>
    </row>
    <row r="14" ht="22.8" customHeight="1" spans="1:10">
      <c r="A14" s="32"/>
      <c r="B14" s="30"/>
      <c r="C14" s="30"/>
      <c r="D14" s="38"/>
      <c r="E14" s="38"/>
      <c r="F14" s="38"/>
      <c r="G14" s="38"/>
      <c r="H14" s="38"/>
      <c r="I14" s="38"/>
      <c r="J14" s="45"/>
    </row>
    <row r="15" ht="22.8" customHeight="1" spans="1:10">
      <c r="A15" s="32"/>
      <c r="B15" s="30"/>
      <c r="C15" s="30"/>
      <c r="D15" s="38"/>
      <c r="E15" s="38"/>
      <c r="F15" s="38"/>
      <c r="G15" s="38"/>
      <c r="H15" s="38"/>
      <c r="I15" s="38"/>
      <c r="J15" s="45"/>
    </row>
    <row r="16" ht="22.8" customHeight="1" spans="1:10">
      <c r="A16" s="32"/>
      <c r="B16" s="30"/>
      <c r="C16" s="30"/>
      <c r="D16" s="38"/>
      <c r="E16" s="38"/>
      <c r="F16" s="38"/>
      <c r="G16" s="38"/>
      <c r="H16" s="38"/>
      <c r="I16" s="38"/>
      <c r="J16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24"/>
      <c r="B1" s="25" t="s">
        <v>228</v>
      </c>
      <c r="C1" s="25"/>
      <c r="D1" s="25"/>
      <c r="E1" s="36"/>
      <c r="F1" s="36"/>
      <c r="G1" s="37"/>
      <c r="H1" s="37"/>
      <c r="I1" s="40" t="s">
        <v>229</v>
      </c>
      <c r="J1" s="29"/>
    </row>
    <row r="2" ht="22.8" customHeight="1" spans="1:10">
      <c r="A2" s="24"/>
      <c r="B2" s="26" t="s">
        <v>230</v>
      </c>
      <c r="C2" s="26"/>
      <c r="D2" s="26"/>
      <c r="E2" s="26"/>
      <c r="F2" s="26"/>
      <c r="G2" s="26"/>
      <c r="H2" s="26"/>
      <c r="I2" s="26"/>
      <c r="J2" s="29" t="s">
        <v>4</v>
      </c>
    </row>
    <row r="3" ht="19.55" customHeight="1" spans="1:10">
      <c r="A3" s="27"/>
      <c r="B3" s="28" t="s">
        <v>6</v>
      </c>
      <c r="C3" s="28"/>
      <c r="D3" s="28"/>
      <c r="E3" s="28"/>
      <c r="F3" s="28"/>
      <c r="G3" s="27"/>
      <c r="H3" s="27"/>
      <c r="I3" s="41" t="s">
        <v>7</v>
      </c>
      <c r="J3" s="42"/>
    </row>
    <row r="4" ht="24.4" customHeight="1" spans="1:10">
      <c r="A4" s="29"/>
      <c r="B4" s="30" t="s">
        <v>10</v>
      </c>
      <c r="C4" s="30"/>
      <c r="D4" s="30"/>
      <c r="E4" s="30"/>
      <c r="F4" s="30"/>
      <c r="G4" s="30" t="s">
        <v>231</v>
      </c>
      <c r="H4" s="30"/>
      <c r="I4" s="30"/>
      <c r="J4" s="43"/>
    </row>
    <row r="5" ht="24.4" customHeight="1" spans="1:10">
      <c r="A5" s="31"/>
      <c r="B5" s="30" t="s">
        <v>84</v>
      </c>
      <c r="C5" s="30"/>
      <c r="D5" s="30"/>
      <c r="E5" s="30" t="s">
        <v>72</v>
      </c>
      <c r="F5" s="30" t="s">
        <v>73</v>
      </c>
      <c r="G5" s="30" t="s">
        <v>61</v>
      </c>
      <c r="H5" s="30" t="s">
        <v>80</v>
      </c>
      <c r="I5" s="30" t="s">
        <v>81</v>
      </c>
      <c r="J5" s="43"/>
    </row>
    <row r="6" ht="24.4" customHeight="1" spans="1:10">
      <c r="A6" s="31"/>
      <c r="B6" s="30" t="s">
        <v>85</v>
      </c>
      <c r="C6" s="30" t="s">
        <v>86</v>
      </c>
      <c r="D6" s="30" t="s">
        <v>87</v>
      </c>
      <c r="E6" s="30"/>
      <c r="F6" s="30"/>
      <c r="G6" s="30"/>
      <c r="H6" s="30"/>
      <c r="I6" s="30"/>
      <c r="J6" s="44"/>
    </row>
    <row r="7" ht="22.8" customHeight="1" spans="1:10">
      <c r="A7" s="32"/>
      <c r="B7" s="30"/>
      <c r="C7" s="30"/>
      <c r="D7" s="30"/>
      <c r="E7" s="30"/>
      <c r="F7" s="30" t="s">
        <v>74</v>
      </c>
      <c r="G7" s="38"/>
      <c r="H7" s="38"/>
      <c r="I7" s="38"/>
      <c r="J7" s="45"/>
    </row>
    <row r="8" ht="22.8" customHeight="1" spans="1:10">
      <c r="A8" s="32"/>
      <c r="B8" s="30"/>
      <c r="C8" s="30"/>
      <c r="D8" s="30"/>
      <c r="E8" s="30"/>
      <c r="F8" s="30" t="s">
        <v>232</v>
      </c>
      <c r="G8" s="38"/>
      <c r="H8" s="38"/>
      <c r="I8" s="38"/>
      <c r="J8" s="45"/>
    </row>
    <row r="9" ht="22.8" customHeight="1" spans="1:10">
      <c r="A9" s="32"/>
      <c r="B9" s="30"/>
      <c r="C9" s="30"/>
      <c r="D9" s="30"/>
      <c r="E9" s="30"/>
      <c r="F9" s="30"/>
      <c r="G9" s="38"/>
      <c r="H9" s="38"/>
      <c r="I9" s="38"/>
      <c r="J9" s="45"/>
    </row>
    <row r="10" ht="22.8" customHeight="1" spans="1:10">
      <c r="A10" s="32"/>
      <c r="B10" s="30"/>
      <c r="C10" s="30"/>
      <c r="D10" s="30"/>
      <c r="E10" s="30"/>
      <c r="F10" s="30"/>
      <c r="G10" s="38"/>
      <c r="H10" s="38"/>
      <c r="I10" s="38"/>
      <c r="J10" s="45"/>
    </row>
    <row r="11" ht="22.8" customHeight="1" spans="1:10">
      <c r="A11" s="32"/>
      <c r="B11" s="30"/>
      <c r="C11" s="30"/>
      <c r="D11" s="30"/>
      <c r="E11" s="30"/>
      <c r="F11" s="30"/>
      <c r="G11" s="38"/>
      <c r="H11" s="38"/>
      <c r="I11" s="38"/>
      <c r="J11" s="45"/>
    </row>
    <row r="12" ht="22.8" customHeight="1" spans="1:10">
      <c r="A12" s="32"/>
      <c r="B12" s="30"/>
      <c r="C12" s="30"/>
      <c r="D12" s="30"/>
      <c r="E12" s="30"/>
      <c r="F12" s="30"/>
      <c r="G12" s="38"/>
      <c r="H12" s="38"/>
      <c r="I12" s="38"/>
      <c r="J12" s="45"/>
    </row>
    <row r="13" ht="22.8" customHeight="1" spans="1:10">
      <c r="A13" s="32"/>
      <c r="B13" s="30"/>
      <c r="C13" s="30"/>
      <c r="D13" s="30"/>
      <c r="E13" s="30"/>
      <c r="F13" s="30"/>
      <c r="G13" s="38"/>
      <c r="H13" s="38"/>
      <c r="I13" s="38"/>
      <c r="J13" s="45"/>
    </row>
    <row r="14" ht="22.8" customHeight="1" spans="1:10">
      <c r="A14" s="32"/>
      <c r="B14" s="30"/>
      <c r="C14" s="30"/>
      <c r="D14" s="30"/>
      <c r="E14" s="30"/>
      <c r="F14" s="30"/>
      <c r="G14" s="38"/>
      <c r="H14" s="38"/>
      <c r="I14" s="38"/>
      <c r="J14" s="45"/>
    </row>
    <row r="15" ht="22.8" customHeight="1" spans="1:10">
      <c r="A15" s="32"/>
      <c r="B15" s="30"/>
      <c r="C15" s="30"/>
      <c r="D15" s="30"/>
      <c r="E15" s="30"/>
      <c r="F15" s="30"/>
      <c r="G15" s="38"/>
      <c r="H15" s="38"/>
      <c r="I15" s="38"/>
      <c r="J15" s="45"/>
    </row>
    <row r="16" ht="22.8" customHeight="1" spans="1:10">
      <c r="A16" s="31"/>
      <c r="B16" s="33"/>
      <c r="C16" s="33"/>
      <c r="D16" s="33"/>
      <c r="E16" s="33"/>
      <c r="F16" s="33" t="s">
        <v>24</v>
      </c>
      <c r="G16" s="39"/>
      <c r="H16" s="39"/>
      <c r="I16" s="39"/>
      <c r="J16" s="43"/>
    </row>
    <row r="17" ht="22.8" customHeight="1" spans="1:10">
      <c r="A17" s="31"/>
      <c r="B17" s="33"/>
      <c r="C17" s="33"/>
      <c r="D17" s="33"/>
      <c r="E17" s="33"/>
      <c r="F17" s="33" t="s">
        <v>24</v>
      </c>
      <c r="G17" s="39"/>
      <c r="H17" s="39"/>
      <c r="I17" s="39"/>
      <c r="J17" s="4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B2" sqref="B2:I2"/>
    </sheetView>
  </sheetViews>
  <sheetFormatPr defaultColWidth="10" defaultRowHeight="14.2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24"/>
      <c r="B1" s="25" t="s">
        <v>233</v>
      </c>
      <c r="C1" s="36"/>
      <c r="D1" s="37"/>
      <c r="E1" s="37"/>
      <c r="F1" s="37"/>
      <c r="G1" s="37"/>
      <c r="H1" s="37"/>
      <c r="I1" s="40" t="s">
        <v>234</v>
      </c>
      <c r="J1" s="29"/>
    </row>
    <row r="2" ht="22.8" customHeight="1" spans="1:10">
      <c r="A2" s="24"/>
      <c r="B2" s="26" t="s">
        <v>235</v>
      </c>
      <c r="C2" s="26"/>
      <c r="D2" s="26"/>
      <c r="E2" s="26"/>
      <c r="F2" s="26"/>
      <c r="G2" s="26"/>
      <c r="H2" s="26"/>
      <c r="I2" s="26"/>
      <c r="J2" s="29" t="s">
        <v>4</v>
      </c>
    </row>
    <row r="3" ht="19.55" customHeight="1" spans="1:10">
      <c r="A3" s="27"/>
      <c r="B3" s="28" t="s">
        <v>6</v>
      </c>
      <c r="C3" s="28"/>
      <c r="D3" s="41"/>
      <c r="E3" s="41"/>
      <c r="F3" s="41"/>
      <c r="G3" s="41"/>
      <c r="H3" s="41"/>
      <c r="I3" s="41" t="s">
        <v>7</v>
      </c>
      <c r="J3" s="42"/>
    </row>
    <row r="4" ht="24.4" customHeight="1" spans="1:10">
      <c r="A4" s="29"/>
      <c r="B4" s="30" t="s">
        <v>221</v>
      </c>
      <c r="C4" s="30" t="s">
        <v>73</v>
      </c>
      <c r="D4" s="30" t="s">
        <v>222</v>
      </c>
      <c r="E4" s="30"/>
      <c r="F4" s="30"/>
      <c r="G4" s="30"/>
      <c r="H4" s="30"/>
      <c r="I4" s="30"/>
      <c r="J4" s="43"/>
    </row>
    <row r="5" ht="24.4" customHeight="1" spans="1:10">
      <c r="A5" s="31"/>
      <c r="B5" s="30"/>
      <c r="C5" s="30"/>
      <c r="D5" s="30" t="s">
        <v>61</v>
      </c>
      <c r="E5" s="47" t="s">
        <v>223</v>
      </c>
      <c r="F5" s="30" t="s">
        <v>224</v>
      </c>
      <c r="G5" s="30"/>
      <c r="H5" s="30"/>
      <c r="I5" s="30" t="s">
        <v>225</v>
      </c>
      <c r="J5" s="43"/>
    </row>
    <row r="6" ht="24.4" customHeight="1" spans="1:10">
      <c r="A6" s="31"/>
      <c r="B6" s="30"/>
      <c r="C6" s="30"/>
      <c r="D6" s="30"/>
      <c r="E6" s="47"/>
      <c r="F6" s="30" t="s">
        <v>164</v>
      </c>
      <c r="G6" s="30" t="s">
        <v>226</v>
      </c>
      <c r="H6" s="30" t="s">
        <v>227</v>
      </c>
      <c r="I6" s="30"/>
      <c r="J6" s="44"/>
    </row>
    <row r="7" ht="22.8" customHeight="1" spans="1:10">
      <c r="A7" s="32"/>
      <c r="B7" s="30"/>
      <c r="C7" s="30" t="s">
        <v>74</v>
      </c>
      <c r="D7" s="38"/>
      <c r="E7" s="38"/>
      <c r="F7" s="38"/>
      <c r="G7" s="38"/>
      <c r="H7" s="38"/>
      <c r="I7" s="38"/>
      <c r="J7" s="45"/>
    </row>
    <row r="8" ht="22.8" customHeight="1" spans="1:10">
      <c r="A8" s="32"/>
      <c r="B8" s="30"/>
      <c r="C8" s="30"/>
      <c r="D8" s="38"/>
      <c r="E8" s="38"/>
      <c r="F8" s="38"/>
      <c r="G8" s="38"/>
      <c r="H8" s="38"/>
      <c r="I8" s="38"/>
      <c r="J8" s="45"/>
    </row>
    <row r="9" ht="22.8" customHeight="1" spans="1:10">
      <c r="A9" s="32"/>
      <c r="B9" s="30"/>
      <c r="C9" s="30"/>
      <c r="D9" s="38"/>
      <c r="E9" s="38"/>
      <c r="F9" s="38"/>
      <c r="G9" s="38"/>
      <c r="H9" s="38"/>
      <c r="I9" s="38"/>
      <c r="J9" s="45"/>
    </row>
    <row r="10" ht="22.8" customHeight="1" spans="1:10">
      <c r="A10" s="32"/>
      <c r="B10" s="30"/>
      <c r="C10" s="30"/>
      <c r="D10" s="38"/>
      <c r="E10" s="38"/>
      <c r="F10" s="38"/>
      <c r="G10" s="38"/>
      <c r="H10" s="38"/>
      <c r="I10" s="38"/>
      <c r="J10" s="45"/>
    </row>
    <row r="11" ht="22.8" customHeight="1" spans="1:10">
      <c r="A11" s="32"/>
      <c r="B11" s="30"/>
      <c r="C11" s="30"/>
      <c r="D11" s="38"/>
      <c r="E11" s="38"/>
      <c r="F11" s="38"/>
      <c r="G11" s="38"/>
      <c r="H11" s="38"/>
      <c r="I11" s="38"/>
      <c r="J11" s="45"/>
    </row>
    <row r="12" ht="22.8" customHeight="1" spans="1:10">
      <c r="A12" s="32"/>
      <c r="B12" s="30"/>
      <c r="C12" s="30" t="s">
        <v>232</v>
      </c>
      <c r="D12" s="38"/>
      <c r="E12" s="38"/>
      <c r="F12" s="38"/>
      <c r="G12" s="38"/>
      <c r="H12" s="38"/>
      <c r="I12" s="38"/>
      <c r="J12" s="45"/>
    </row>
    <row r="13" ht="22.8" customHeight="1" spans="1:10">
      <c r="A13" s="32"/>
      <c r="B13" s="30"/>
      <c r="C13" s="30"/>
      <c r="D13" s="38"/>
      <c r="E13" s="38"/>
      <c r="F13" s="38"/>
      <c r="G13" s="38"/>
      <c r="H13" s="38"/>
      <c r="I13" s="38"/>
      <c r="J13" s="45"/>
    </row>
    <row r="14" ht="22.8" customHeight="1" spans="1:10">
      <c r="A14" s="32"/>
      <c r="B14" s="30"/>
      <c r="C14" s="30"/>
      <c r="D14" s="38"/>
      <c r="E14" s="38"/>
      <c r="F14" s="38"/>
      <c r="G14" s="38"/>
      <c r="H14" s="38"/>
      <c r="I14" s="38"/>
      <c r="J14" s="45"/>
    </row>
    <row r="15" ht="22.8" customHeight="1" spans="1:10">
      <c r="A15" s="32"/>
      <c r="B15" s="30"/>
      <c r="C15" s="30"/>
      <c r="D15" s="38"/>
      <c r="E15" s="38"/>
      <c r="F15" s="38"/>
      <c r="G15" s="38"/>
      <c r="H15" s="38"/>
      <c r="I15" s="38"/>
      <c r="J15" s="45"/>
    </row>
    <row r="16" ht="22.8" customHeight="1" spans="1:10">
      <c r="A16" s="32"/>
      <c r="B16" s="30"/>
      <c r="C16" s="30"/>
      <c r="D16" s="38"/>
      <c r="E16" s="38"/>
      <c r="F16" s="38"/>
      <c r="G16" s="38"/>
      <c r="H16" s="38"/>
      <c r="I16" s="38"/>
      <c r="J16" s="45"/>
    </row>
    <row r="17" ht="22.8" customHeight="1" spans="1:10">
      <c r="A17" s="32"/>
      <c r="B17" s="30"/>
      <c r="C17" s="30"/>
      <c r="D17" s="38"/>
      <c r="E17" s="38"/>
      <c r="F17" s="38"/>
      <c r="G17" s="38"/>
      <c r="H17" s="38"/>
      <c r="I17" s="38"/>
      <c r="J17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2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24"/>
      <c r="B1" s="25" t="s">
        <v>236</v>
      </c>
      <c r="C1" s="25"/>
      <c r="D1" s="25"/>
      <c r="E1" s="36"/>
      <c r="F1" s="36"/>
      <c r="G1" s="37"/>
      <c r="H1" s="37"/>
      <c r="I1" s="40" t="s">
        <v>237</v>
      </c>
      <c r="J1" s="29"/>
    </row>
    <row r="2" ht="22.8" customHeight="1" spans="1:10">
      <c r="A2" s="24"/>
      <c r="B2" s="26" t="s">
        <v>238</v>
      </c>
      <c r="C2" s="26"/>
      <c r="D2" s="26"/>
      <c r="E2" s="26"/>
      <c r="F2" s="26"/>
      <c r="G2" s="26"/>
      <c r="H2" s="26"/>
      <c r="I2" s="26"/>
      <c r="J2" s="29" t="s">
        <v>4</v>
      </c>
    </row>
    <row r="3" ht="19.55" customHeight="1" spans="1:10">
      <c r="A3" s="27"/>
      <c r="B3" s="28" t="s">
        <v>6</v>
      </c>
      <c r="C3" s="28"/>
      <c r="D3" s="28"/>
      <c r="E3" s="28"/>
      <c r="F3" s="28"/>
      <c r="G3" s="27"/>
      <c r="H3" s="27"/>
      <c r="I3" s="41" t="s">
        <v>7</v>
      </c>
      <c r="J3" s="42"/>
    </row>
    <row r="4" ht="24.4" customHeight="1" spans="1:10">
      <c r="A4" s="29"/>
      <c r="B4" s="30" t="s">
        <v>10</v>
      </c>
      <c r="C4" s="30"/>
      <c r="D4" s="30"/>
      <c r="E4" s="30"/>
      <c r="F4" s="30"/>
      <c r="G4" s="30" t="s">
        <v>239</v>
      </c>
      <c r="H4" s="30"/>
      <c r="I4" s="30"/>
      <c r="J4" s="43"/>
    </row>
    <row r="5" ht="24.4" customHeight="1" spans="1:10">
      <c r="A5" s="31"/>
      <c r="B5" s="30" t="s">
        <v>84</v>
      </c>
      <c r="C5" s="30"/>
      <c r="D5" s="30"/>
      <c r="E5" s="30" t="s">
        <v>72</v>
      </c>
      <c r="F5" s="30" t="s">
        <v>73</v>
      </c>
      <c r="G5" s="30" t="s">
        <v>61</v>
      </c>
      <c r="H5" s="30" t="s">
        <v>80</v>
      </c>
      <c r="I5" s="30" t="s">
        <v>81</v>
      </c>
      <c r="J5" s="43"/>
    </row>
    <row r="6" ht="24.4" customHeight="1" spans="1:10">
      <c r="A6" s="31"/>
      <c r="B6" s="30" t="s">
        <v>85</v>
      </c>
      <c r="C6" s="30" t="s">
        <v>86</v>
      </c>
      <c r="D6" s="30" t="s">
        <v>87</v>
      </c>
      <c r="E6" s="30"/>
      <c r="F6" s="30"/>
      <c r="G6" s="30"/>
      <c r="H6" s="30"/>
      <c r="I6" s="30"/>
      <c r="J6" s="44"/>
    </row>
    <row r="7" ht="22.8" customHeight="1" spans="1:10">
      <c r="A7" s="32"/>
      <c r="B7" s="30"/>
      <c r="C7" s="30"/>
      <c r="D7" s="30"/>
      <c r="E7" s="30"/>
      <c r="F7" s="30" t="s">
        <v>74</v>
      </c>
      <c r="G7" s="38"/>
      <c r="H7" s="38"/>
      <c r="I7" s="38"/>
      <c r="J7" s="45"/>
    </row>
    <row r="8" ht="22.8" customHeight="1" spans="1:10">
      <c r="A8" s="31"/>
      <c r="B8" s="33"/>
      <c r="C8" s="33"/>
      <c r="D8" s="33"/>
      <c r="E8" s="33"/>
      <c r="F8" s="30" t="s">
        <v>240</v>
      </c>
      <c r="G8" s="39"/>
      <c r="H8" s="39"/>
      <c r="I8" s="39"/>
      <c r="J8" s="43"/>
    </row>
    <row r="9" ht="22.8" customHeight="1" spans="1:10">
      <c r="A9" s="31"/>
      <c r="B9" s="33"/>
      <c r="C9" s="33"/>
      <c r="D9" s="33"/>
      <c r="E9" s="33"/>
      <c r="F9" s="33"/>
      <c r="G9" s="39"/>
      <c r="H9" s="39"/>
      <c r="I9" s="39"/>
      <c r="J9" s="43"/>
    </row>
    <row r="10" ht="22.8" customHeight="1" spans="1:10">
      <c r="A10" s="31"/>
      <c r="B10" s="33"/>
      <c r="C10" s="33"/>
      <c r="D10" s="33"/>
      <c r="E10" s="33"/>
      <c r="F10" s="33"/>
      <c r="G10" s="39"/>
      <c r="H10" s="39"/>
      <c r="I10" s="39"/>
      <c r="J10" s="43"/>
    </row>
    <row r="11" ht="22.8" customHeight="1" spans="1:10">
      <c r="A11" s="31"/>
      <c r="B11" s="33"/>
      <c r="C11" s="33"/>
      <c r="D11" s="33"/>
      <c r="E11" s="33"/>
      <c r="F11" s="33"/>
      <c r="G11" s="39"/>
      <c r="H11" s="39"/>
      <c r="I11" s="39"/>
      <c r="J11" s="43"/>
    </row>
    <row r="12" ht="22.8" customHeight="1" spans="1:10">
      <c r="A12" s="31"/>
      <c r="B12" s="33"/>
      <c r="C12" s="33"/>
      <c r="D12" s="33"/>
      <c r="E12" s="33"/>
      <c r="F12" s="33"/>
      <c r="G12" s="39"/>
      <c r="H12" s="39"/>
      <c r="I12" s="39"/>
      <c r="J12" s="43"/>
    </row>
    <row r="13" ht="22.8" customHeight="1" spans="1:10">
      <c r="A13" s="31"/>
      <c r="B13" s="33"/>
      <c r="C13" s="33"/>
      <c r="D13" s="33"/>
      <c r="E13" s="33"/>
      <c r="F13" s="33"/>
      <c r="G13" s="39"/>
      <c r="H13" s="39"/>
      <c r="I13" s="39"/>
      <c r="J13" s="43"/>
    </row>
    <row r="14" ht="22.8" customHeight="1" spans="1:10">
      <c r="A14" s="31"/>
      <c r="B14" s="33"/>
      <c r="C14" s="33"/>
      <c r="D14" s="33"/>
      <c r="E14" s="33"/>
      <c r="F14" s="33"/>
      <c r="G14" s="39"/>
      <c r="H14" s="39"/>
      <c r="I14" s="39"/>
      <c r="J14" s="43"/>
    </row>
    <row r="15" ht="22.8" customHeight="1" spans="1:10">
      <c r="A15" s="31"/>
      <c r="B15" s="33"/>
      <c r="C15" s="33"/>
      <c r="D15" s="33"/>
      <c r="E15" s="33"/>
      <c r="F15" s="33"/>
      <c r="G15" s="39"/>
      <c r="H15" s="39"/>
      <c r="I15" s="39"/>
      <c r="J15" s="43"/>
    </row>
    <row r="16" ht="22.8" customHeight="1" spans="1:10">
      <c r="A16" s="31"/>
      <c r="B16" s="33"/>
      <c r="C16" s="33"/>
      <c r="D16" s="33"/>
      <c r="E16" s="33"/>
      <c r="F16" s="33" t="s">
        <v>24</v>
      </c>
      <c r="G16" s="39"/>
      <c r="H16" s="39"/>
      <c r="I16" s="39"/>
      <c r="J16" s="43"/>
    </row>
    <row r="17" ht="22.8" customHeight="1" spans="1:10">
      <c r="A17" s="31"/>
      <c r="B17" s="33"/>
      <c r="C17" s="33"/>
      <c r="D17" s="33"/>
      <c r="E17" s="33"/>
      <c r="F17" s="33" t="s">
        <v>113</v>
      </c>
      <c r="G17" s="39"/>
      <c r="H17" s="39"/>
      <c r="I17" s="39"/>
      <c r="J17" s="44"/>
    </row>
    <row r="18" ht="9.75" customHeight="1" spans="1:10">
      <c r="A18" s="34"/>
      <c r="B18" s="35"/>
      <c r="C18" s="35"/>
      <c r="D18" s="35"/>
      <c r="E18" s="35"/>
      <c r="F18" s="34"/>
      <c r="G18" s="34"/>
      <c r="H18" s="34"/>
      <c r="I18" s="34"/>
      <c r="J18" s="4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8"/>
  <sheetViews>
    <sheetView tabSelected="1" topLeftCell="A7" workbookViewId="0">
      <selection activeCell="H14" sqref="H14"/>
    </sheetView>
  </sheetViews>
  <sheetFormatPr defaultColWidth="6.83333333333333" defaultRowHeight="15.75"/>
  <cols>
    <col min="1" max="1" width="25.25" style="2" customWidth="1"/>
    <col min="2" max="2" width="14.5" style="2" customWidth="1"/>
    <col min="3" max="3" width="17.5833333333333" style="2" customWidth="1"/>
    <col min="4" max="4" width="5.33333333333333" style="2" customWidth="1"/>
    <col min="5" max="5" width="13.0833333333333" style="2" customWidth="1"/>
    <col min="6" max="6" width="46" style="2" customWidth="1"/>
    <col min="7" max="55" width="6.75" style="3" customWidth="1"/>
    <col min="56" max="247" width="6.75" style="2" customWidth="1"/>
    <col min="248" max="16384" width="6.83333333333333" style="3"/>
  </cols>
  <sheetData>
    <row r="1" ht="22" customHeight="1" spans="1:1">
      <c r="A1" s="4" t="s">
        <v>241</v>
      </c>
    </row>
    <row r="2" s="1" customFormat="1" ht="44.25" customHeight="1" spans="1:55">
      <c r="A2" s="5" t="s">
        <v>242</v>
      </c>
      <c r="B2" s="5"/>
      <c r="C2" s="5"/>
      <c r="D2" s="5"/>
      <c r="E2" s="5"/>
      <c r="F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ht="21" customHeight="1" spans="1:6">
      <c r="A3" s="6"/>
      <c r="B3" s="6"/>
      <c r="C3" s="6"/>
      <c r="D3" s="7" t="s">
        <v>243</v>
      </c>
      <c r="E3" s="7"/>
      <c r="F3" s="6"/>
    </row>
    <row r="4" ht="21.75" customHeight="1" spans="1:1">
      <c r="A4" s="2" t="s">
        <v>244</v>
      </c>
    </row>
    <row r="5" ht="31.5" customHeight="1" spans="1:6">
      <c r="A5" s="8" t="s">
        <v>245</v>
      </c>
      <c r="B5" s="9"/>
      <c r="C5" s="9"/>
      <c r="D5" s="9"/>
      <c r="E5" s="21"/>
      <c r="F5" s="21"/>
    </row>
    <row r="6" s="2" customFormat="1" ht="25.5" customHeight="1" spans="1:55">
      <c r="A6" s="10" t="s">
        <v>246</v>
      </c>
      <c r="B6" s="10" t="s">
        <v>247</v>
      </c>
      <c r="C6" s="10"/>
      <c r="D6" s="11"/>
      <c r="E6" s="22">
        <v>357.81</v>
      </c>
      <c r="F6" s="2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="2" customFormat="1" ht="35.5" customHeight="1" spans="1:55">
      <c r="A7" s="12"/>
      <c r="B7" s="12" t="s">
        <v>248</v>
      </c>
      <c r="C7" s="12"/>
      <c r="D7" s="8"/>
      <c r="E7" s="22">
        <v>277</v>
      </c>
      <c r="F7" s="2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="2" customFormat="1" ht="22" customHeight="1" spans="1:55">
      <c r="A8" s="12"/>
      <c r="B8" s="12" t="s">
        <v>249</v>
      </c>
      <c r="C8" s="12"/>
      <c r="D8" s="8"/>
      <c r="E8" s="22">
        <v>28.81</v>
      </c>
      <c r="F8" s="2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="2" customFormat="1" ht="22" customHeight="1" spans="1:55">
      <c r="A9" s="12"/>
      <c r="B9" s="12" t="s">
        <v>250</v>
      </c>
      <c r="C9" s="12"/>
      <c r="D9" s="8"/>
      <c r="E9" s="23">
        <v>52</v>
      </c>
      <c r="F9" s="2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ht="22" customHeight="1" spans="1:6">
      <c r="A10" s="13" t="s">
        <v>251</v>
      </c>
      <c r="B10" s="13" t="s">
        <v>252</v>
      </c>
      <c r="C10" s="14"/>
      <c r="D10" s="14"/>
      <c r="E10" s="14"/>
      <c r="F10" s="14"/>
    </row>
    <row r="11" ht="22" customHeight="1" spans="1:6">
      <c r="A11" s="15"/>
      <c r="B11" s="16"/>
      <c r="C11" s="16"/>
      <c r="D11" s="16"/>
      <c r="E11" s="16"/>
      <c r="F11" s="16"/>
    </row>
    <row r="12" ht="36.75" customHeight="1" spans="1:6">
      <c r="A12" s="17"/>
      <c r="B12" s="18" t="s">
        <v>253</v>
      </c>
      <c r="C12" s="18"/>
      <c r="D12" s="18"/>
      <c r="E12" s="18"/>
      <c r="F12" s="18"/>
    </row>
    <row r="13" ht="36.75" customHeight="1" spans="1:6">
      <c r="A13" s="17"/>
      <c r="B13" s="18"/>
      <c r="C13" s="18"/>
      <c r="D13" s="18"/>
      <c r="E13" s="18"/>
      <c r="F13" s="18"/>
    </row>
    <row r="14" ht="36.75" customHeight="1" spans="1:6">
      <c r="A14" s="17"/>
      <c r="B14" s="18"/>
      <c r="C14" s="18"/>
      <c r="D14" s="18"/>
      <c r="E14" s="18"/>
      <c r="F14" s="18"/>
    </row>
    <row r="15" s="2" customFormat="1" ht="36.75" customHeight="1" spans="1:55">
      <c r="A15" s="15" t="s">
        <v>254</v>
      </c>
      <c r="B15" s="19" t="s">
        <v>255</v>
      </c>
      <c r="C15" s="19" t="s">
        <v>256</v>
      </c>
      <c r="D15" s="12" t="s">
        <v>257</v>
      </c>
      <c r="E15" s="12"/>
      <c r="F15" s="1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="2" customFormat="1" ht="36.75" customHeight="1" spans="1:55">
      <c r="A16" s="15"/>
      <c r="B16" s="19" t="s">
        <v>258</v>
      </c>
      <c r="C16" s="19" t="s">
        <v>259</v>
      </c>
      <c r="D16" s="20" t="s">
        <v>260</v>
      </c>
      <c r="E16" s="20"/>
      <c r="F16" s="20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="2" customFormat="1" ht="36.75" customHeight="1" spans="1:55">
      <c r="A17" s="15"/>
      <c r="B17" s="19"/>
      <c r="C17" s="19" t="s">
        <v>261</v>
      </c>
      <c r="D17" s="20" t="s">
        <v>262</v>
      </c>
      <c r="E17" s="20"/>
      <c r="F17" s="2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="2" customFormat="1" ht="36.75" customHeight="1" spans="1:55">
      <c r="A18" s="15"/>
      <c r="B18" s="19"/>
      <c r="C18" s="19" t="s">
        <v>263</v>
      </c>
      <c r="D18" s="20" t="s">
        <v>264</v>
      </c>
      <c r="E18" s="20"/>
      <c r="F18" s="2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="2" customFormat="1" ht="36.75" customHeight="1" spans="1:55">
      <c r="A19" s="15"/>
      <c r="B19" s="19"/>
      <c r="C19" s="19" t="s">
        <v>265</v>
      </c>
      <c r="D19" s="20" t="s">
        <v>266</v>
      </c>
      <c r="E19" s="20"/>
      <c r="F19" s="2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="2" customFormat="1" ht="36.75" customHeight="1" spans="1:55">
      <c r="A20" s="15"/>
      <c r="B20" s="19" t="s">
        <v>267</v>
      </c>
      <c r="C20" s="19" t="s">
        <v>259</v>
      </c>
      <c r="D20" s="20" t="s">
        <v>268</v>
      </c>
      <c r="E20" s="20"/>
      <c r="F20" s="2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="2" customFormat="1" ht="36.75" customHeight="1" spans="1:55">
      <c r="A21" s="15"/>
      <c r="B21" s="19"/>
      <c r="C21" s="19" t="s">
        <v>261</v>
      </c>
      <c r="D21" s="20" t="s">
        <v>269</v>
      </c>
      <c r="E21" s="20"/>
      <c r="F21" s="2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="2" customFormat="1" ht="36.75" customHeight="1" spans="1:55">
      <c r="A22" s="15"/>
      <c r="B22" s="19"/>
      <c r="C22" s="19" t="s">
        <v>263</v>
      </c>
      <c r="D22" s="20" t="s">
        <v>264</v>
      </c>
      <c r="E22" s="20"/>
      <c r="F22" s="2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="2" customFormat="1" ht="36.75" customHeight="1" spans="1:55">
      <c r="A23" s="15"/>
      <c r="B23" s="19"/>
      <c r="C23" s="19" t="s">
        <v>265</v>
      </c>
      <c r="D23" s="20" t="s">
        <v>270</v>
      </c>
      <c r="E23" s="20"/>
      <c r="F23" s="2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="2" customFormat="1" ht="46" customHeight="1" spans="1:55">
      <c r="A24" s="15"/>
      <c r="B24" s="19" t="s">
        <v>271</v>
      </c>
      <c r="C24" s="19" t="s">
        <v>272</v>
      </c>
      <c r="D24" s="20" t="s">
        <v>273</v>
      </c>
      <c r="E24" s="20"/>
      <c r="F24" s="2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="2" customFormat="1" ht="36.75" customHeight="1" spans="1:55">
      <c r="A25" s="15"/>
      <c r="B25" s="19"/>
      <c r="C25" s="19" t="s">
        <v>274</v>
      </c>
      <c r="D25" s="20" t="s">
        <v>275</v>
      </c>
      <c r="E25" s="20"/>
      <c r="F25" s="2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="2" customFormat="1" ht="36.75" customHeight="1" spans="1:55">
      <c r="A26" s="15"/>
      <c r="B26" s="19"/>
      <c r="C26" s="19" t="s">
        <v>276</v>
      </c>
      <c r="D26" s="20" t="s">
        <v>277</v>
      </c>
      <c r="E26" s="20"/>
      <c r="F26" s="2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="2" customFormat="1" ht="36.75" customHeight="1" spans="1:55">
      <c r="A27" s="15"/>
      <c r="B27" s="19"/>
      <c r="C27" s="19" t="s">
        <v>278</v>
      </c>
      <c r="D27" s="20" t="s">
        <v>279</v>
      </c>
      <c r="E27" s="20"/>
      <c r="F27" s="2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</row>
    <row r="28" s="2" customFormat="1" ht="36.75" customHeight="1" spans="1:55">
      <c r="A28" s="15"/>
      <c r="B28" s="19" t="s">
        <v>280</v>
      </c>
      <c r="C28" s="19" t="s">
        <v>280</v>
      </c>
      <c r="D28" s="20" t="s">
        <v>281</v>
      </c>
      <c r="E28" s="20"/>
      <c r="F28" s="2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</row>
  </sheetData>
  <mergeCells count="33">
    <mergeCell ref="A2:F2"/>
    <mergeCell ref="D3:E3"/>
    <mergeCell ref="B5:F5"/>
    <mergeCell ref="B6:D6"/>
    <mergeCell ref="E6:F6"/>
    <mergeCell ref="B7:D7"/>
    <mergeCell ref="E7:F7"/>
    <mergeCell ref="B8:D8"/>
    <mergeCell ref="E8:F8"/>
    <mergeCell ref="B9:D9"/>
    <mergeCell ref="E9:F9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6:A9"/>
    <mergeCell ref="A10:A14"/>
    <mergeCell ref="A15:A28"/>
    <mergeCell ref="B16:B19"/>
    <mergeCell ref="B20:B23"/>
    <mergeCell ref="B24:B27"/>
    <mergeCell ref="B10:F11"/>
    <mergeCell ref="B12:F14"/>
  </mergeCell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13" activePane="bottomLeft" state="frozen"/>
      <selection/>
      <selection pane="bottomLeft" activeCell="B2" sqref="B2:E2"/>
    </sheetView>
  </sheetViews>
  <sheetFormatPr defaultColWidth="10" defaultRowHeight="14.25" outlineLevelCol="5"/>
  <cols>
    <col min="1" max="1" width="1.53333333333333" style="56" customWidth="1"/>
    <col min="2" max="2" width="42.625" style="56" customWidth="1"/>
    <col min="3" max="3" width="16.625" style="56" customWidth="1"/>
    <col min="4" max="4" width="42.625" style="56" customWidth="1"/>
    <col min="5" max="5" width="16.625" style="56" customWidth="1"/>
    <col min="6" max="6" width="1.53333333333333" style="56" customWidth="1"/>
    <col min="7" max="11" width="9.76666666666667" style="56" customWidth="1"/>
    <col min="12" max="16384" width="10" style="56"/>
  </cols>
  <sheetData>
    <row r="1" s="107" customFormat="1" ht="25" customHeight="1" spans="1:6">
      <c r="A1" s="108"/>
      <c r="B1" s="25" t="s">
        <v>3</v>
      </c>
      <c r="D1" s="25"/>
      <c r="E1" s="25"/>
      <c r="F1" s="113" t="s">
        <v>4</v>
      </c>
    </row>
    <row r="2" ht="22.8" customHeight="1" spans="1:6">
      <c r="A2" s="93"/>
      <c r="B2" s="94" t="s">
        <v>5</v>
      </c>
      <c r="C2" s="94"/>
      <c r="D2" s="94"/>
      <c r="E2" s="94"/>
      <c r="F2" s="83"/>
    </row>
    <row r="3" ht="19.55" customHeight="1" spans="1:6">
      <c r="A3" s="93"/>
      <c r="B3" s="60" t="s">
        <v>6</v>
      </c>
      <c r="D3" s="66"/>
      <c r="E3" s="114" t="s">
        <v>7</v>
      </c>
      <c r="F3" s="83"/>
    </row>
    <row r="4" ht="26" customHeight="1" spans="1:6">
      <c r="A4" s="93"/>
      <c r="B4" s="30" t="s">
        <v>8</v>
      </c>
      <c r="C4" s="30"/>
      <c r="D4" s="30" t="s">
        <v>9</v>
      </c>
      <c r="E4" s="30"/>
      <c r="F4" s="83"/>
    </row>
    <row r="5" ht="26" customHeight="1" spans="1:6">
      <c r="A5" s="93"/>
      <c r="B5" s="30" t="s">
        <v>10</v>
      </c>
      <c r="C5" s="30" t="s">
        <v>11</v>
      </c>
      <c r="D5" s="30" t="s">
        <v>10</v>
      </c>
      <c r="E5" s="30" t="s">
        <v>11</v>
      </c>
      <c r="F5" s="83"/>
    </row>
    <row r="6" ht="26" customHeight="1" spans="1:6">
      <c r="A6" s="63"/>
      <c r="B6" s="33" t="s">
        <v>12</v>
      </c>
      <c r="C6" s="39">
        <v>357.81</v>
      </c>
      <c r="D6" s="33" t="s">
        <v>13</v>
      </c>
      <c r="E6" s="39">
        <v>272.3</v>
      </c>
      <c r="F6" s="71"/>
    </row>
    <row r="7" ht="26" customHeight="1" spans="1:6">
      <c r="A7" s="63"/>
      <c r="B7" s="33" t="s">
        <v>14</v>
      </c>
      <c r="C7" s="39"/>
      <c r="D7" s="33" t="s">
        <v>15</v>
      </c>
      <c r="E7" s="39"/>
      <c r="F7" s="71"/>
    </row>
    <row r="8" ht="26" customHeight="1" spans="1:6">
      <c r="A8" s="63"/>
      <c r="B8" s="33" t="s">
        <v>16</v>
      </c>
      <c r="C8" s="39"/>
      <c r="D8" s="33" t="s">
        <v>17</v>
      </c>
      <c r="E8" s="39"/>
      <c r="F8" s="71"/>
    </row>
    <row r="9" ht="26" customHeight="1" spans="1:6">
      <c r="A9" s="63"/>
      <c r="B9" s="33" t="s">
        <v>18</v>
      </c>
      <c r="C9" s="39"/>
      <c r="D9" s="33" t="s">
        <v>19</v>
      </c>
      <c r="E9" s="39"/>
      <c r="F9" s="71"/>
    </row>
    <row r="10" ht="26" customHeight="1" spans="1:6">
      <c r="A10" s="63"/>
      <c r="B10" s="33" t="s">
        <v>20</v>
      </c>
      <c r="C10" s="39"/>
      <c r="D10" s="33" t="s">
        <v>21</v>
      </c>
      <c r="E10" s="39"/>
      <c r="F10" s="71"/>
    </row>
    <row r="11" ht="26" customHeight="1" spans="1:6">
      <c r="A11" s="63"/>
      <c r="B11" s="33" t="s">
        <v>22</v>
      </c>
      <c r="C11" s="39"/>
      <c r="D11" s="33" t="s">
        <v>23</v>
      </c>
      <c r="E11" s="39"/>
      <c r="F11" s="71"/>
    </row>
    <row r="12" ht="26" customHeight="1" spans="1:6">
      <c r="A12" s="63"/>
      <c r="B12" s="33" t="s">
        <v>24</v>
      </c>
      <c r="C12" s="39"/>
      <c r="D12" s="33" t="s">
        <v>25</v>
      </c>
      <c r="E12" s="39"/>
      <c r="F12" s="71"/>
    </row>
    <row r="13" ht="26" customHeight="1" spans="1:6">
      <c r="A13" s="63"/>
      <c r="B13" s="33" t="s">
        <v>24</v>
      </c>
      <c r="C13" s="39"/>
      <c r="D13" s="33" t="s">
        <v>26</v>
      </c>
      <c r="E13" s="39">
        <v>32.49</v>
      </c>
      <c r="F13" s="71"/>
    </row>
    <row r="14" ht="26" customHeight="1" spans="1:6">
      <c r="A14" s="63"/>
      <c r="B14" s="33" t="s">
        <v>24</v>
      </c>
      <c r="C14" s="39"/>
      <c r="D14" s="33" t="s">
        <v>27</v>
      </c>
      <c r="E14" s="39"/>
      <c r="F14" s="71"/>
    </row>
    <row r="15" ht="26" customHeight="1" spans="1:6">
      <c r="A15" s="63"/>
      <c r="B15" s="33" t="s">
        <v>24</v>
      </c>
      <c r="C15" s="39"/>
      <c r="D15" s="33" t="s">
        <v>28</v>
      </c>
      <c r="E15" s="39">
        <v>25.62</v>
      </c>
      <c r="F15" s="71"/>
    </row>
    <row r="16" ht="26" customHeight="1" spans="1:6">
      <c r="A16" s="63"/>
      <c r="B16" s="33" t="s">
        <v>24</v>
      </c>
      <c r="C16" s="39"/>
      <c r="D16" s="33" t="s">
        <v>29</v>
      </c>
      <c r="E16" s="39"/>
      <c r="F16" s="71"/>
    </row>
    <row r="17" ht="26" customHeight="1" spans="1:6">
      <c r="A17" s="63"/>
      <c r="B17" s="33" t="s">
        <v>24</v>
      </c>
      <c r="C17" s="39"/>
      <c r="D17" s="33" t="s">
        <v>30</v>
      </c>
      <c r="E17" s="39"/>
      <c r="F17" s="71"/>
    </row>
    <row r="18" ht="26" customHeight="1" spans="1:6">
      <c r="A18" s="63"/>
      <c r="B18" s="33" t="s">
        <v>24</v>
      </c>
      <c r="C18" s="39"/>
      <c r="D18" s="33" t="s">
        <v>31</v>
      </c>
      <c r="E18" s="39"/>
      <c r="F18" s="71"/>
    </row>
    <row r="19" ht="26" customHeight="1" spans="1:6">
      <c r="A19" s="63"/>
      <c r="B19" s="33" t="s">
        <v>24</v>
      </c>
      <c r="C19" s="39"/>
      <c r="D19" s="33" t="s">
        <v>32</v>
      </c>
      <c r="E19" s="39"/>
      <c r="F19" s="71"/>
    </row>
    <row r="20" ht="26" customHeight="1" spans="1:6">
      <c r="A20" s="63"/>
      <c r="B20" s="33" t="s">
        <v>24</v>
      </c>
      <c r="C20" s="39"/>
      <c r="D20" s="33" t="s">
        <v>33</v>
      </c>
      <c r="E20" s="39"/>
      <c r="F20" s="71"/>
    </row>
    <row r="21" ht="26" customHeight="1" spans="1:6">
      <c r="A21" s="63"/>
      <c r="B21" s="33" t="s">
        <v>24</v>
      </c>
      <c r="C21" s="39"/>
      <c r="D21" s="33" t="s">
        <v>34</v>
      </c>
      <c r="E21" s="39"/>
      <c r="F21" s="71"/>
    </row>
    <row r="22" ht="26" customHeight="1" spans="1:6">
      <c r="A22" s="63"/>
      <c r="B22" s="33" t="s">
        <v>24</v>
      </c>
      <c r="C22" s="39"/>
      <c r="D22" s="33" t="s">
        <v>35</v>
      </c>
      <c r="E22" s="39"/>
      <c r="F22" s="71"/>
    </row>
    <row r="23" ht="26" customHeight="1" spans="1:6">
      <c r="A23" s="63"/>
      <c r="B23" s="33" t="s">
        <v>24</v>
      </c>
      <c r="C23" s="39"/>
      <c r="D23" s="33" t="s">
        <v>36</v>
      </c>
      <c r="E23" s="39"/>
      <c r="F23" s="71"/>
    </row>
    <row r="24" ht="26" customHeight="1" spans="1:6">
      <c r="A24" s="63"/>
      <c r="B24" s="33" t="s">
        <v>24</v>
      </c>
      <c r="C24" s="39"/>
      <c r="D24" s="33" t="s">
        <v>37</v>
      </c>
      <c r="E24" s="39"/>
      <c r="F24" s="71"/>
    </row>
    <row r="25" ht="26" customHeight="1" spans="1:6">
      <c r="A25" s="63"/>
      <c r="B25" s="33" t="s">
        <v>24</v>
      </c>
      <c r="C25" s="39"/>
      <c r="D25" s="33" t="s">
        <v>38</v>
      </c>
      <c r="E25" s="39">
        <v>27.44</v>
      </c>
      <c r="F25" s="71"/>
    </row>
    <row r="26" ht="26" customHeight="1" spans="1:6">
      <c r="A26" s="63"/>
      <c r="B26" s="33" t="s">
        <v>24</v>
      </c>
      <c r="C26" s="39"/>
      <c r="D26" s="33" t="s">
        <v>39</v>
      </c>
      <c r="E26" s="39"/>
      <c r="F26" s="71"/>
    </row>
    <row r="27" ht="26" customHeight="1" spans="1:6">
      <c r="A27" s="63"/>
      <c r="B27" s="33" t="s">
        <v>24</v>
      </c>
      <c r="C27" s="39"/>
      <c r="D27" s="33" t="s">
        <v>40</v>
      </c>
      <c r="E27" s="39"/>
      <c r="F27" s="71"/>
    </row>
    <row r="28" ht="26" customHeight="1" spans="1:6">
      <c r="A28" s="63"/>
      <c r="B28" s="33" t="s">
        <v>24</v>
      </c>
      <c r="C28" s="39"/>
      <c r="D28" s="33" t="s">
        <v>41</v>
      </c>
      <c r="E28" s="39"/>
      <c r="F28" s="71"/>
    </row>
    <row r="29" ht="26" customHeight="1" spans="1:6">
      <c r="A29" s="63"/>
      <c r="B29" s="33" t="s">
        <v>24</v>
      </c>
      <c r="C29" s="39"/>
      <c r="D29" s="33" t="s">
        <v>42</v>
      </c>
      <c r="E29" s="39"/>
      <c r="F29" s="71"/>
    </row>
    <row r="30" ht="26" customHeight="1" spans="1:6">
      <c r="A30" s="63"/>
      <c r="B30" s="33" t="s">
        <v>24</v>
      </c>
      <c r="C30" s="39"/>
      <c r="D30" s="33" t="s">
        <v>43</v>
      </c>
      <c r="E30" s="39"/>
      <c r="F30" s="71"/>
    </row>
    <row r="31" ht="26" customHeight="1" spans="1:6">
      <c r="A31" s="63"/>
      <c r="B31" s="33" t="s">
        <v>24</v>
      </c>
      <c r="C31" s="39"/>
      <c r="D31" s="33" t="s">
        <v>44</v>
      </c>
      <c r="E31" s="39"/>
      <c r="F31" s="71"/>
    </row>
    <row r="32" ht="26" customHeight="1" spans="1:6">
      <c r="A32" s="63"/>
      <c r="B32" s="33" t="s">
        <v>24</v>
      </c>
      <c r="C32" s="39"/>
      <c r="D32" s="33" t="s">
        <v>45</v>
      </c>
      <c r="E32" s="39"/>
      <c r="F32" s="71"/>
    </row>
    <row r="33" ht="26" customHeight="1" spans="1:6">
      <c r="A33" s="63"/>
      <c r="B33" s="33" t="s">
        <v>24</v>
      </c>
      <c r="C33" s="39"/>
      <c r="D33" s="33" t="s">
        <v>46</v>
      </c>
      <c r="E33" s="39"/>
      <c r="F33" s="71"/>
    </row>
    <row r="34" ht="26" customHeight="1" spans="1:6">
      <c r="A34" s="63"/>
      <c r="B34" s="33" t="s">
        <v>24</v>
      </c>
      <c r="C34" s="39"/>
      <c r="D34" s="33" t="s">
        <v>47</v>
      </c>
      <c r="E34" s="39"/>
      <c r="F34" s="71"/>
    </row>
    <row r="35" ht="26" customHeight="1" spans="1:6">
      <c r="A35" s="63"/>
      <c r="B35" s="33" t="s">
        <v>24</v>
      </c>
      <c r="C35" s="39"/>
      <c r="D35" s="33" t="s">
        <v>48</v>
      </c>
      <c r="E35" s="39"/>
      <c r="F35" s="71"/>
    </row>
    <row r="36" ht="26" customHeight="1" spans="1:6">
      <c r="A36" s="62"/>
      <c r="B36" s="30" t="s">
        <v>49</v>
      </c>
      <c r="C36" s="38">
        <f>C6</f>
        <v>357.81</v>
      </c>
      <c r="D36" s="30" t="s">
        <v>50</v>
      </c>
      <c r="E36" s="38">
        <f>SUM(E6:E35)</f>
        <v>357.85</v>
      </c>
      <c r="F36" s="72"/>
    </row>
    <row r="37" ht="26" customHeight="1" spans="1:6">
      <c r="A37" s="63"/>
      <c r="B37" s="33" t="s">
        <v>51</v>
      </c>
      <c r="C37" s="39"/>
      <c r="D37" s="33" t="s">
        <v>52</v>
      </c>
      <c r="E37" s="39"/>
      <c r="F37" s="115"/>
    </row>
    <row r="38" ht="26" customHeight="1" spans="1:6">
      <c r="A38" s="109"/>
      <c r="B38" s="33" t="s">
        <v>53</v>
      </c>
      <c r="C38" s="39">
        <v>0.04</v>
      </c>
      <c r="D38" s="33" t="s">
        <v>54</v>
      </c>
      <c r="E38" s="39"/>
      <c r="F38" s="115"/>
    </row>
    <row r="39" ht="26" customHeight="1" spans="1:6">
      <c r="A39" s="109"/>
      <c r="B39" s="110"/>
      <c r="C39" s="110"/>
      <c r="D39" s="33" t="s">
        <v>55</v>
      </c>
      <c r="E39" s="39"/>
      <c r="F39" s="115"/>
    </row>
    <row r="40" ht="26" customHeight="1" spans="1:6">
      <c r="A40" s="111"/>
      <c r="B40" s="30" t="s">
        <v>56</v>
      </c>
      <c r="C40" s="38">
        <f>SUM(C36+C37+C38)</f>
        <v>357.85</v>
      </c>
      <c r="D40" s="30" t="s">
        <v>57</v>
      </c>
      <c r="E40" s="38">
        <f>E36+E37+E39</f>
        <v>357.85</v>
      </c>
      <c r="F40" s="116"/>
    </row>
    <row r="41" ht="9.75" customHeight="1" spans="1:6">
      <c r="A41" s="95"/>
      <c r="B41" s="95"/>
      <c r="C41" s="112"/>
      <c r="D41" s="112"/>
      <c r="E41" s="95"/>
      <c r="F41" s="9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pane ySplit="6" topLeftCell="A7" activePane="bottomLeft" state="frozen"/>
      <selection/>
      <selection pane="bottomLeft" activeCell="D7" sqref="D7:F8"/>
    </sheetView>
  </sheetViews>
  <sheetFormatPr defaultColWidth="10" defaultRowHeight="14.25"/>
  <cols>
    <col min="1" max="1" width="1.53333333333333" style="56" customWidth="1"/>
    <col min="2" max="2" width="16.825" style="56" customWidth="1"/>
    <col min="3" max="3" width="31.7833333333333" style="56" customWidth="1"/>
    <col min="4" max="14" width="13" style="56" customWidth="1"/>
    <col min="15" max="15" width="1.53333333333333" style="56" customWidth="1"/>
    <col min="16" max="16" width="9.76666666666667" style="56" customWidth="1"/>
    <col min="17" max="16384" width="10" style="56"/>
  </cols>
  <sheetData>
    <row r="1" ht="25" customHeight="1" spans="1:15">
      <c r="A1" s="57"/>
      <c r="B1" s="25" t="s">
        <v>58</v>
      </c>
      <c r="C1" s="66"/>
      <c r="D1" s="103"/>
      <c r="E1" s="103"/>
      <c r="F1" s="103"/>
      <c r="G1" s="66"/>
      <c r="H1" s="66"/>
      <c r="I1" s="66"/>
      <c r="L1" s="66"/>
      <c r="M1" s="66"/>
      <c r="N1" s="67" t="s">
        <v>59</v>
      </c>
      <c r="O1" s="63"/>
    </row>
    <row r="2" ht="22.8" customHeight="1" spans="1:15">
      <c r="A2" s="57"/>
      <c r="B2" s="58" t="s">
        <v>60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63" t="s">
        <v>4</v>
      </c>
    </row>
    <row r="3" ht="19.55" customHeight="1" spans="1:15">
      <c r="A3" s="59"/>
      <c r="B3" s="60" t="s">
        <v>6</v>
      </c>
      <c r="C3" s="60"/>
      <c r="D3" s="59"/>
      <c r="E3" s="59"/>
      <c r="F3" s="87"/>
      <c r="G3" s="59"/>
      <c r="H3" s="87"/>
      <c r="I3" s="87"/>
      <c r="J3" s="87"/>
      <c r="K3" s="87"/>
      <c r="L3" s="87"/>
      <c r="M3" s="87"/>
      <c r="N3" s="68" t="s">
        <v>7</v>
      </c>
      <c r="O3" s="69"/>
    </row>
    <row r="4" ht="24.4" customHeight="1" spans="1:15">
      <c r="A4" s="61"/>
      <c r="B4" s="47" t="s">
        <v>10</v>
      </c>
      <c r="C4" s="47"/>
      <c r="D4" s="47" t="s">
        <v>61</v>
      </c>
      <c r="E4" s="47" t="s">
        <v>62</v>
      </c>
      <c r="F4" s="47" t="s">
        <v>63</v>
      </c>
      <c r="G4" s="47" t="s">
        <v>64</v>
      </c>
      <c r="H4" s="47" t="s">
        <v>65</v>
      </c>
      <c r="I4" s="47" t="s">
        <v>66</v>
      </c>
      <c r="J4" s="47" t="s">
        <v>67</v>
      </c>
      <c r="K4" s="47" t="s">
        <v>68</v>
      </c>
      <c r="L4" s="47" t="s">
        <v>69</v>
      </c>
      <c r="M4" s="47" t="s">
        <v>70</v>
      </c>
      <c r="N4" s="47" t="s">
        <v>71</v>
      </c>
      <c r="O4" s="71"/>
    </row>
    <row r="5" ht="24.4" customHeight="1" spans="1:15">
      <c r="A5" s="61"/>
      <c r="B5" s="47" t="s">
        <v>72</v>
      </c>
      <c r="C5" s="47" t="s">
        <v>73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71"/>
    </row>
    <row r="6" ht="24.4" customHeight="1" spans="1:15">
      <c r="A6" s="61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71"/>
    </row>
    <row r="7" s="75" customFormat="1" ht="27" customHeight="1" spans="1:15">
      <c r="A7" s="78"/>
      <c r="B7" s="30">
        <v>158001</v>
      </c>
      <c r="C7" s="30" t="s">
        <v>74</v>
      </c>
      <c r="D7" s="38">
        <f>D8</f>
        <v>357.85</v>
      </c>
      <c r="E7" s="38">
        <f>E8</f>
        <v>0.04</v>
      </c>
      <c r="F7" s="38">
        <f>F8</f>
        <v>357.81</v>
      </c>
      <c r="G7" s="105"/>
      <c r="H7" s="105"/>
      <c r="I7" s="105"/>
      <c r="J7" s="105"/>
      <c r="K7" s="105"/>
      <c r="L7" s="105"/>
      <c r="M7" s="105"/>
      <c r="N7" s="105"/>
      <c r="O7" s="106"/>
    </row>
    <row r="8" ht="27" customHeight="1" spans="1:15">
      <c r="A8" s="63"/>
      <c r="B8" s="52" t="s">
        <v>75</v>
      </c>
      <c r="C8" s="52" t="s">
        <v>76</v>
      </c>
      <c r="D8" s="39">
        <f>E8+F8</f>
        <v>357.85</v>
      </c>
      <c r="E8" s="39">
        <v>0.04</v>
      </c>
      <c r="F8" s="39">
        <v>357.81</v>
      </c>
      <c r="G8" s="39"/>
      <c r="H8" s="39"/>
      <c r="I8" s="39"/>
      <c r="J8" s="39"/>
      <c r="K8" s="39"/>
      <c r="L8" s="39"/>
      <c r="M8" s="39"/>
      <c r="N8" s="39"/>
      <c r="O8" s="71"/>
    </row>
    <row r="9" ht="27" customHeight="1" spans="1:15">
      <c r="A9" s="62"/>
      <c r="B9" s="30"/>
      <c r="C9" s="30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72"/>
    </row>
    <row r="10" ht="27" customHeight="1" spans="1:15">
      <c r="A10" s="62"/>
      <c r="B10" s="30"/>
      <c r="C10" s="30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72"/>
    </row>
    <row r="11" ht="27" customHeight="1" spans="1:15">
      <c r="A11" s="62"/>
      <c r="B11" s="30"/>
      <c r="C11" s="3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72"/>
    </row>
    <row r="12" ht="27" customHeight="1" spans="1:15">
      <c r="A12" s="62"/>
      <c r="B12" s="30"/>
      <c r="C12" s="30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72"/>
    </row>
    <row r="13" ht="27" customHeight="1" spans="1:15">
      <c r="A13" s="62"/>
      <c r="B13" s="30"/>
      <c r="C13" s="30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72"/>
    </row>
    <row r="14" ht="27" customHeight="1" spans="1:15">
      <c r="A14" s="62"/>
      <c r="B14" s="30"/>
      <c r="C14" s="30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72"/>
    </row>
    <row r="15" ht="27" customHeight="1" spans="1:15">
      <c r="A15" s="62"/>
      <c r="B15" s="30"/>
      <c r="C15" s="30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72"/>
    </row>
    <row r="16" ht="27" customHeight="1" spans="1:15">
      <c r="A16" s="62"/>
      <c r="B16" s="30"/>
      <c r="C16" s="30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72"/>
    </row>
    <row r="17" ht="27" customHeight="1" spans="1:15">
      <c r="A17" s="62"/>
      <c r="B17" s="30"/>
      <c r="C17" s="30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72"/>
    </row>
    <row r="18" ht="27" customHeight="1" spans="1:15">
      <c r="A18" s="62"/>
      <c r="B18" s="30"/>
      <c r="C18" s="30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72"/>
    </row>
    <row r="19" ht="27" customHeight="1" spans="1:15">
      <c r="A19" s="62"/>
      <c r="B19" s="30"/>
      <c r="C19" s="30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72"/>
    </row>
    <row r="20" ht="27" customHeight="1" spans="1:15">
      <c r="A20" s="61"/>
      <c r="B20" s="33"/>
      <c r="C20" s="33" t="s">
        <v>24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70"/>
    </row>
    <row r="21" ht="27" customHeight="1" spans="1:15">
      <c r="A21" s="61"/>
      <c r="B21" s="33"/>
      <c r="C21" s="33" t="s">
        <v>24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70"/>
    </row>
    <row r="22" ht="9.75" customHeight="1" spans="1:1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5"/>
      <c r="O22" s="7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7" sqref="G7:I18"/>
    </sheetView>
  </sheetViews>
  <sheetFormatPr defaultColWidth="10" defaultRowHeight="14.25"/>
  <cols>
    <col min="1" max="1" width="1.53333333333333" style="56" customWidth="1"/>
    <col min="2" max="4" width="6.15833333333333" style="56" customWidth="1"/>
    <col min="5" max="5" width="16.825" style="56" customWidth="1"/>
    <col min="6" max="6" width="41.025" style="56" customWidth="1"/>
    <col min="7" max="10" width="16.4166666666667" style="56" customWidth="1"/>
    <col min="11" max="11" width="22.9333333333333" style="56" customWidth="1"/>
    <col min="12" max="12" width="1.53333333333333" style="56" customWidth="1"/>
    <col min="13" max="14" width="9.76666666666667" style="56" customWidth="1"/>
    <col min="15" max="16384" width="10" style="56"/>
  </cols>
  <sheetData>
    <row r="1" ht="25" customHeight="1" spans="1:12">
      <c r="A1" s="57"/>
      <c r="B1" s="25" t="s">
        <v>77</v>
      </c>
      <c r="C1" s="25"/>
      <c r="D1" s="25"/>
      <c r="E1" s="66"/>
      <c r="F1" s="66"/>
      <c r="G1" s="103"/>
      <c r="H1" s="103"/>
      <c r="I1" s="103"/>
      <c r="J1" s="103"/>
      <c r="K1" s="67" t="s">
        <v>78</v>
      </c>
      <c r="L1" s="63"/>
    </row>
    <row r="2" ht="22.8" customHeight="1" spans="1:12">
      <c r="A2" s="57"/>
      <c r="B2" s="58" t="s">
        <v>79</v>
      </c>
      <c r="C2" s="58"/>
      <c r="D2" s="58"/>
      <c r="E2" s="58"/>
      <c r="F2" s="58"/>
      <c r="G2" s="58"/>
      <c r="H2" s="58"/>
      <c r="I2" s="58"/>
      <c r="J2" s="58"/>
      <c r="K2" s="58"/>
      <c r="L2" s="63" t="s">
        <v>4</v>
      </c>
    </row>
    <row r="3" ht="19.55" customHeight="1" spans="1:12">
      <c r="A3" s="59"/>
      <c r="B3" s="60" t="s">
        <v>6</v>
      </c>
      <c r="C3" s="60"/>
      <c r="D3" s="60"/>
      <c r="E3" s="60"/>
      <c r="F3" s="60"/>
      <c r="G3" s="59"/>
      <c r="H3" s="59"/>
      <c r="I3" s="87"/>
      <c r="J3" s="87"/>
      <c r="K3" s="68" t="s">
        <v>7</v>
      </c>
      <c r="L3" s="69"/>
    </row>
    <row r="4" ht="24.4" customHeight="1" spans="1:12">
      <c r="A4" s="63"/>
      <c r="B4" s="30" t="s">
        <v>10</v>
      </c>
      <c r="C4" s="30"/>
      <c r="D4" s="30"/>
      <c r="E4" s="30"/>
      <c r="F4" s="30"/>
      <c r="G4" s="30" t="s">
        <v>61</v>
      </c>
      <c r="H4" s="30" t="s">
        <v>80</v>
      </c>
      <c r="I4" s="30" t="s">
        <v>81</v>
      </c>
      <c r="J4" s="30" t="s">
        <v>82</v>
      </c>
      <c r="K4" s="30" t="s">
        <v>83</v>
      </c>
      <c r="L4" s="70"/>
    </row>
    <row r="5" ht="24.4" customHeight="1" spans="1:12">
      <c r="A5" s="61"/>
      <c r="B5" s="30" t="s">
        <v>84</v>
      </c>
      <c r="C5" s="30"/>
      <c r="D5" s="30"/>
      <c r="E5" s="30" t="s">
        <v>72</v>
      </c>
      <c r="F5" s="30" t="s">
        <v>73</v>
      </c>
      <c r="G5" s="30"/>
      <c r="H5" s="30"/>
      <c r="I5" s="30"/>
      <c r="J5" s="30"/>
      <c r="K5" s="30"/>
      <c r="L5" s="70"/>
    </row>
    <row r="6" ht="24.4" customHeight="1" spans="1:12">
      <c r="A6" s="61"/>
      <c r="B6" s="30" t="s">
        <v>85</v>
      </c>
      <c r="C6" s="30" t="s">
        <v>86</v>
      </c>
      <c r="D6" s="30" t="s">
        <v>87</v>
      </c>
      <c r="E6" s="30"/>
      <c r="F6" s="30"/>
      <c r="G6" s="30"/>
      <c r="H6" s="30"/>
      <c r="I6" s="30"/>
      <c r="J6" s="30"/>
      <c r="K6" s="30"/>
      <c r="L6" s="71"/>
    </row>
    <row r="7" s="75" customFormat="1" ht="27" customHeight="1" spans="1:12">
      <c r="A7" s="78"/>
      <c r="B7" s="30"/>
      <c r="C7" s="30"/>
      <c r="D7" s="30"/>
      <c r="E7" s="30">
        <v>158001</v>
      </c>
      <c r="F7" s="30" t="s">
        <v>74</v>
      </c>
      <c r="G7" s="38">
        <f>H7+I7</f>
        <v>357.85</v>
      </c>
      <c r="H7" s="38">
        <f>SUM(H8:H18)</f>
        <v>305.81</v>
      </c>
      <c r="I7" s="38">
        <f>SUM(I8:I18)</f>
        <v>52.04</v>
      </c>
      <c r="J7" s="105"/>
      <c r="K7" s="105"/>
      <c r="L7" s="106"/>
    </row>
    <row r="8" ht="27" customHeight="1" spans="1:12">
      <c r="A8" s="62"/>
      <c r="B8" s="52" t="s">
        <v>88</v>
      </c>
      <c r="C8" s="52" t="s">
        <v>89</v>
      </c>
      <c r="D8" s="52" t="s">
        <v>90</v>
      </c>
      <c r="E8" s="104">
        <v>158001</v>
      </c>
      <c r="F8" s="52" t="s">
        <v>91</v>
      </c>
      <c r="G8" s="39">
        <f t="shared" ref="G8:G18" si="0">H8+I8</f>
        <v>168.89</v>
      </c>
      <c r="H8" s="39">
        <v>168.89</v>
      </c>
      <c r="I8" s="39"/>
      <c r="J8" s="88"/>
      <c r="K8" s="88"/>
      <c r="L8" s="72"/>
    </row>
    <row r="9" ht="27" customHeight="1" spans="1:12">
      <c r="A9" s="62"/>
      <c r="B9" s="52" t="s">
        <v>88</v>
      </c>
      <c r="C9" s="52" t="s">
        <v>89</v>
      </c>
      <c r="D9" s="52" t="s">
        <v>92</v>
      </c>
      <c r="E9" s="104">
        <v>158001</v>
      </c>
      <c r="F9" s="52" t="s">
        <v>93</v>
      </c>
      <c r="G9" s="39">
        <f t="shared" si="0"/>
        <v>50</v>
      </c>
      <c r="H9" s="39"/>
      <c r="I9" s="39">
        <v>50</v>
      </c>
      <c r="J9" s="88"/>
      <c r="K9" s="88"/>
      <c r="L9" s="72"/>
    </row>
    <row r="10" ht="27" customHeight="1" spans="1:12">
      <c r="A10" s="62"/>
      <c r="B10" s="52" t="s">
        <v>88</v>
      </c>
      <c r="C10" s="52" t="s">
        <v>89</v>
      </c>
      <c r="D10" s="52" t="s">
        <v>94</v>
      </c>
      <c r="E10" s="104">
        <v>158001</v>
      </c>
      <c r="F10" s="52" t="s">
        <v>95</v>
      </c>
      <c r="G10" s="39">
        <f t="shared" si="0"/>
        <v>2</v>
      </c>
      <c r="H10" s="39"/>
      <c r="I10" s="39">
        <v>2</v>
      </c>
      <c r="J10" s="88"/>
      <c r="K10" s="88"/>
      <c r="L10" s="72"/>
    </row>
    <row r="11" ht="27" customHeight="1" spans="1:12">
      <c r="A11" s="62"/>
      <c r="B11" s="52" t="s">
        <v>88</v>
      </c>
      <c r="C11" s="52" t="s">
        <v>89</v>
      </c>
      <c r="D11" s="52" t="s">
        <v>96</v>
      </c>
      <c r="E11" s="104">
        <v>158001</v>
      </c>
      <c r="F11" s="52" t="s">
        <v>97</v>
      </c>
      <c r="G11" s="39">
        <f t="shared" si="0"/>
        <v>51.37</v>
      </c>
      <c r="H11" s="39">
        <v>51.37</v>
      </c>
      <c r="I11" s="39">
        <v>0</v>
      </c>
      <c r="J11" s="88"/>
      <c r="K11" s="88"/>
      <c r="L11" s="72"/>
    </row>
    <row r="12" ht="27" customHeight="1" spans="1:12">
      <c r="A12" s="62"/>
      <c r="B12" s="52" t="s">
        <v>88</v>
      </c>
      <c r="C12" s="52" t="s">
        <v>89</v>
      </c>
      <c r="D12" s="52" t="s">
        <v>98</v>
      </c>
      <c r="E12" s="104">
        <v>158001</v>
      </c>
      <c r="F12" s="52" t="s">
        <v>99</v>
      </c>
      <c r="G12" s="39">
        <f t="shared" si="0"/>
        <v>0.04</v>
      </c>
      <c r="H12" s="39"/>
      <c r="I12" s="39">
        <v>0.04</v>
      </c>
      <c r="J12" s="88"/>
      <c r="K12" s="88"/>
      <c r="L12" s="72"/>
    </row>
    <row r="13" ht="27" customHeight="1" spans="1:12">
      <c r="A13" s="62"/>
      <c r="B13" s="52" t="s">
        <v>100</v>
      </c>
      <c r="C13" s="52" t="s">
        <v>101</v>
      </c>
      <c r="D13" s="52" t="s">
        <v>90</v>
      </c>
      <c r="E13" s="104">
        <v>158001</v>
      </c>
      <c r="F13" s="52" t="s">
        <v>102</v>
      </c>
      <c r="G13" s="39">
        <f t="shared" si="0"/>
        <v>7.85</v>
      </c>
      <c r="H13" s="39">
        <v>7.85</v>
      </c>
      <c r="I13" s="39"/>
      <c r="J13" s="88"/>
      <c r="K13" s="88"/>
      <c r="L13" s="72"/>
    </row>
    <row r="14" ht="27" customHeight="1" spans="1:12">
      <c r="A14" s="62"/>
      <c r="B14" s="52" t="s">
        <v>100</v>
      </c>
      <c r="C14" s="52" t="s">
        <v>101</v>
      </c>
      <c r="D14" s="52" t="s">
        <v>101</v>
      </c>
      <c r="E14" s="104">
        <v>158001</v>
      </c>
      <c r="F14" s="52" t="s">
        <v>103</v>
      </c>
      <c r="G14" s="39">
        <f t="shared" si="0"/>
        <v>24.64</v>
      </c>
      <c r="H14" s="39">
        <v>24.64</v>
      </c>
      <c r="I14" s="39"/>
      <c r="J14" s="88"/>
      <c r="K14" s="88"/>
      <c r="L14" s="72"/>
    </row>
    <row r="15" ht="27" customHeight="1" spans="1:12">
      <c r="A15" s="62"/>
      <c r="B15" s="52" t="s">
        <v>104</v>
      </c>
      <c r="C15" s="52" t="s">
        <v>105</v>
      </c>
      <c r="D15" s="52" t="s">
        <v>90</v>
      </c>
      <c r="E15" s="104">
        <v>158001</v>
      </c>
      <c r="F15" s="52" t="s">
        <v>106</v>
      </c>
      <c r="G15" s="39">
        <f t="shared" si="0"/>
        <v>18.31</v>
      </c>
      <c r="H15" s="39">
        <v>18.31</v>
      </c>
      <c r="I15" s="39"/>
      <c r="J15" s="88"/>
      <c r="K15" s="88"/>
      <c r="L15" s="72"/>
    </row>
    <row r="16" ht="27" customHeight="1" spans="1:12">
      <c r="A16" s="62"/>
      <c r="B16" s="52" t="s">
        <v>104</v>
      </c>
      <c r="C16" s="52" t="s">
        <v>105</v>
      </c>
      <c r="D16" s="52" t="s">
        <v>107</v>
      </c>
      <c r="E16" s="104">
        <v>158001</v>
      </c>
      <c r="F16" s="52" t="s">
        <v>108</v>
      </c>
      <c r="G16" s="39">
        <f t="shared" si="0"/>
        <v>5.47</v>
      </c>
      <c r="H16" s="39">
        <v>5.47</v>
      </c>
      <c r="I16" s="39"/>
      <c r="J16" s="88"/>
      <c r="K16" s="88"/>
      <c r="L16" s="72"/>
    </row>
    <row r="17" ht="27" customHeight="1" spans="1:12">
      <c r="A17" s="62"/>
      <c r="B17" s="52" t="s">
        <v>104</v>
      </c>
      <c r="C17" s="52" t="s">
        <v>105</v>
      </c>
      <c r="D17" s="52" t="s">
        <v>109</v>
      </c>
      <c r="E17" s="104">
        <v>158001</v>
      </c>
      <c r="F17" s="52" t="s">
        <v>110</v>
      </c>
      <c r="G17" s="39">
        <f t="shared" si="0"/>
        <v>1.84</v>
      </c>
      <c r="H17" s="39">
        <v>1.84</v>
      </c>
      <c r="I17" s="39"/>
      <c r="J17" s="88"/>
      <c r="K17" s="88"/>
      <c r="L17" s="72"/>
    </row>
    <row r="18" ht="27" customHeight="1" spans="1:12">
      <c r="A18" s="62"/>
      <c r="B18" s="52" t="s">
        <v>111</v>
      </c>
      <c r="C18" s="52" t="s">
        <v>107</v>
      </c>
      <c r="D18" s="52" t="s">
        <v>90</v>
      </c>
      <c r="E18" s="104">
        <v>158001</v>
      </c>
      <c r="F18" s="52" t="s">
        <v>112</v>
      </c>
      <c r="G18" s="39">
        <f t="shared" si="0"/>
        <v>27.44</v>
      </c>
      <c r="H18" s="39">
        <v>27.44</v>
      </c>
      <c r="I18" s="39"/>
      <c r="J18" s="88"/>
      <c r="K18" s="88"/>
      <c r="L18" s="72"/>
    </row>
    <row r="19" ht="27" customHeight="1" spans="1:12">
      <c r="A19" s="62"/>
      <c r="B19" s="30"/>
      <c r="C19" s="30"/>
      <c r="D19" s="30"/>
      <c r="E19" s="30"/>
      <c r="F19" s="30"/>
      <c r="G19" s="38"/>
      <c r="H19" s="38"/>
      <c r="I19" s="38"/>
      <c r="J19" s="38"/>
      <c r="K19" s="38"/>
      <c r="L19" s="72"/>
    </row>
    <row r="20" ht="27" customHeight="1" spans="1:12">
      <c r="A20" s="61"/>
      <c r="B20" s="33"/>
      <c r="C20" s="33"/>
      <c r="D20" s="33"/>
      <c r="E20" s="33"/>
      <c r="F20" s="33" t="s">
        <v>24</v>
      </c>
      <c r="G20" s="39"/>
      <c r="H20" s="39"/>
      <c r="I20" s="39"/>
      <c r="J20" s="39"/>
      <c r="K20" s="39"/>
      <c r="L20" s="70"/>
    </row>
    <row r="21" ht="27" customHeight="1" spans="1:12">
      <c r="A21" s="61"/>
      <c r="B21" s="33"/>
      <c r="C21" s="33"/>
      <c r="D21" s="33"/>
      <c r="E21" s="33"/>
      <c r="F21" s="33" t="s">
        <v>24</v>
      </c>
      <c r="G21" s="39"/>
      <c r="H21" s="39"/>
      <c r="I21" s="39"/>
      <c r="J21" s="39"/>
      <c r="K21" s="39"/>
      <c r="L21" s="70"/>
    </row>
    <row r="22" ht="27" customHeight="1" spans="1:12">
      <c r="A22" s="61"/>
      <c r="B22" s="33"/>
      <c r="C22" s="33"/>
      <c r="D22" s="33"/>
      <c r="E22" s="33"/>
      <c r="F22" s="33" t="s">
        <v>113</v>
      </c>
      <c r="G22" s="39"/>
      <c r="H22" s="39"/>
      <c r="I22" s="39"/>
      <c r="J22" s="39"/>
      <c r="K22" s="39"/>
      <c r="L22" s="71"/>
    </row>
    <row r="23" ht="9.75" customHeight="1" spans="1:12">
      <c r="A23" s="64"/>
      <c r="B23" s="65"/>
      <c r="C23" s="65"/>
      <c r="D23" s="65"/>
      <c r="E23" s="65"/>
      <c r="F23" s="64"/>
      <c r="G23" s="64"/>
      <c r="H23" s="64"/>
      <c r="I23" s="64"/>
      <c r="J23" s="65"/>
      <c r="K23" s="65"/>
      <c r="L23" s="7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24" activePane="bottomLeft" state="frozen"/>
      <selection/>
      <selection pane="bottomLeft" activeCell="B2" sqref="B2:H2"/>
    </sheetView>
  </sheetViews>
  <sheetFormatPr defaultColWidth="10" defaultRowHeight="14.25"/>
  <cols>
    <col min="1" max="1" width="1.53333333333333" style="56" customWidth="1"/>
    <col min="2" max="2" width="29.625" style="56" customWidth="1"/>
    <col min="3" max="3" width="11.625" style="56" customWidth="1"/>
    <col min="4" max="4" width="29.625" style="56" customWidth="1"/>
    <col min="5" max="5" width="11.625" style="56" customWidth="1"/>
    <col min="6" max="6" width="13.125" style="56" customWidth="1"/>
    <col min="7" max="8" width="11.25" style="56" customWidth="1"/>
    <col min="9" max="9" width="1.53333333333333" style="56" customWidth="1"/>
    <col min="10" max="12" width="9.76666666666667" style="56" customWidth="1"/>
    <col min="13" max="16384" width="10" style="56"/>
  </cols>
  <sheetData>
    <row r="1" ht="25" customHeight="1" spans="1:9">
      <c r="A1" s="91"/>
      <c r="B1" s="25" t="s">
        <v>114</v>
      </c>
      <c r="C1" s="92"/>
      <c r="D1" s="92"/>
      <c r="H1" s="96" t="s">
        <v>115</v>
      </c>
      <c r="I1" s="83" t="s">
        <v>4</v>
      </c>
    </row>
    <row r="2" ht="22.8" customHeight="1" spans="1:9">
      <c r="A2" s="93"/>
      <c r="B2" s="94" t="s">
        <v>116</v>
      </c>
      <c r="C2" s="94"/>
      <c r="D2" s="94"/>
      <c r="E2" s="94"/>
      <c r="F2" s="97"/>
      <c r="G2" s="97"/>
      <c r="H2" s="97"/>
      <c r="I2" s="99"/>
    </row>
    <row r="3" ht="19.55" customHeight="1" spans="1:9">
      <c r="A3" s="93"/>
      <c r="B3" s="60" t="s">
        <v>6</v>
      </c>
      <c r="C3" s="60"/>
      <c r="D3" s="66"/>
      <c r="F3" s="98" t="s">
        <v>7</v>
      </c>
      <c r="G3" s="98"/>
      <c r="H3" s="98"/>
      <c r="I3" s="100"/>
    </row>
    <row r="4" ht="30" customHeight="1" spans="1:9">
      <c r="A4" s="93"/>
      <c r="B4" s="30" t="s">
        <v>8</v>
      </c>
      <c r="C4" s="30"/>
      <c r="D4" s="30" t="s">
        <v>9</v>
      </c>
      <c r="E4" s="30"/>
      <c r="F4" s="30"/>
      <c r="G4" s="30"/>
      <c r="H4" s="30"/>
      <c r="I4" s="101"/>
    </row>
    <row r="5" ht="30" customHeight="1" spans="1:9">
      <c r="A5" s="93"/>
      <c r="B5" s="30" t="s">
        <v>10</v>
      </c>
      <c r="C5" s="30" t="s">
        <v>11</v>
      </c>
      <c r="D5" s="30" t="s">
        <v>10</v>
      </c>
      <c r="E5" s="30" t="s">
        <v>61</v>
      </c>
      <c r="F5" s="47" t="s">
        <v>117</v>
      </c>
      <c r="G5" s="47" t="s">
        <v>118</v>
      </c>
      <c r="H5" s="47" t="s">
        <v>119</v>
      </c>
      <c r="I5" s="83"/>
    </row>
    <row r="6" ht="30" customHeight="1" spans="1:9">
      <c r="A6" s="63"/>
      <c r="B6" s="33" t="s">
        <v>120</v>
      </c>
      <c r="C6" s="39">
        <v>357.81</v>
      </c>
      <c r="D6" s="33" t="s">
        <v>121</v>
      </c>
      <c r="E6" s="39">
        <f>SUM(E7:E33)</f>
        <v>357.81</v>
      </c>
      <c r="F6" s="39">
        <f>SUM(F7:F33)</f>
        <v>357.81</v>
      </c>
      <c r="G6" s="39"/>
      <c r="H6" s="39"/>
      <c r="I6" s="71"/>
    </row>
    <row r="7" ht="30" customHeight="1" spans="1:9">
      <c r="A7" s="63"/>
      <c r="B7" s="33" t="s">
        <v>122</v>
      </c>
      <c r="C7" s="39">
        <v>357.81</v>
      </c>
      <c r="D7" s="33" t="s">
        <v>123</v>
      </c>
      <c r="E7" s="39">
        <v>272.26</v>
      </c>
      <c r="F7" s="39">
        <v>272.26</v>
      </c>
      <c r="G7" s="39"/>
      <c r="H7" s="39"/>
      <c r="I7" s="71"/>
    </row>
    <row r="8" ht="30" customHeight="1" spans="1:9">
      <c r="A8" s="63"/>
      <c r="B8" s="33" t="s">
        <v>124</v>
      </c>
      <c r="C8" s="39"/>
      <c r="D8" s="33" t="s">
        <v>125</v>
      </c>
      <c r="E8" s="39"/>
      <c r="F8" s="39"/>
      <c r="G8" s="39"/>
      <c r="H8" s="39"/>
      <c r="I8" s="71"/>
    </row>
    <row r="9" ht="30" customHeight="1" spans="1:9">
      <c r="A9" s="63"/>
      <c r="B9" s="33" t="s">
        <v>126</v>
      </c>
      <c r="C9" s="39"/>
      <c r="D9" s="33" t="s">
        <v>127</v>
      </c>
      <c r="E9" s="39"/>
      <c r="F9" s="39"/>
      <c r="G9" s="39"/>
      <c r="H9" s="39"/>
      <c r="I9" s="71"/>
    </row>
    <row r="10" ht="30" customHeight="1" spans="1:9">
      <c r="A10" s="63"/>
      <c r="B10" s="33" t="s">
        <v>128</v>
      </c>
      <c r="C10" s="39"/>
      <c r="D10" s="33" t="s">
        <v>129</v>
      </c>
      <c r="E10" s="39"/>
      <c r="F10" s="39"/>
      <c r="G10" s="39"/>
      <c r="H10" s="39"/>
      <c r="I10" s="71"/>
    </row>
    <row r="11" ht="30" customHeight="1" spans="1:9">
      <c r="A11" s="63"/>
      <c r="B11" s="33" t="s">
        <v>122</v>
      </c>
      <c r="C11" s="39"/>
      <c r="D11" s="33" t="s">
        <v>130</v>
      </c>
      <c r="E11" s="39"/>
      <c r="F11" s="39"/>
      <c r="G11" s="39"/>
      <c r="H11" s="39"/>
      <c r="I11" s="71"/>
    </row>
    <row r="12" ht="30" customHeight="1" spans="1:9">
      <c r="A12" s="63"/>
      <c r="B12" s="33" t="s">
        <v>124</v>
      </c>
      <c r="C12" s="39"/>
      <c r="D12" s="33" t="s">
        <v>131</v>
      </c>
      <c r="E12" s="39"/>
      <c r="F12" s="39"/>
      <c r="G12" s="39"/>
      <c r="H12" s="39"/>
      <c r="I12" s="71"/>
    </row>
    <row r="13" ht="30" customHeight="1" spans="1:9">
      <c r="A13" s="63"/>
      <c r="B13" s="33" t="s">
        <v>126</v>
      </c>
      <c r="C13" s="39"/>
      <c r="D13" s="33" t="s">
        <v>132</v>
      </c>
      <c r="E13" s="39"/>
      <c r="F13" s="39"/>
      <c r="G13" s="39"/>
      <c r="H13" s="39"/>
      <c r="I13" s="71"/>
    </row>
    <row r="14" ht="30" customHeight="1" spans="1:9">
      <c r="A14" s="63"/>
      <c r="B14" s="33" t="s">
        <v>113</v>
      </c>
      <c r="C14" s="39"/>
      <c r="D14" s="33" t="s">
        <v>133</v>
      </c>
      <c r="E14" s="39">
        <v>32.49</v>
      </c>
      <c r="F14" s="39">
        <v>32.49</v>
      </c>
      <c r="G14" s="39"/>
      <c r="H14" s="39"/>
      <c r="I14" s="71"/>
    </row>
    <row r="15" ht="30" customHeight="1" spans="1:9">
      <c r="A15" s="63"/>
      <c r="B15" s="33" t="s">
        <v>113</v>
      </c>
      <c r="C15" s="39"/>
      <c r="D15" s="33" t="s">
        <v>134</v>
      </c>
      <c r="E15" s="39"/>
      <c r="F15" s="39"/>
      <c r="G15" s="39"/>
      <c r="H15" s="39"/>
      <c r="I15" s="71"/>
    </row>
    <row r="16" ht="30" customHeight="1" spans="1:9">
      <c r="A16" s="63"/>
      <c r="B16" s="33" t="s">
        <v>113</v>
      </c>
      <c r="C16" s="39"/>
      <c r="D16" s="33" t="s">
        <v>135</v>
      </c>
      <c r="E16" s="39">
        <v>25.62</v>
      </c>
      <c r="F16" s="39">
        <v>25.62</v>
      </c>
      <c r="G16" s="39"/>
      <c r="H16" s="39"/>
      <c r="I16" s="71"/>
    </row>
    <row r="17" ht="30" customHeight="1" spans="1:9">
      <c r="A17" s="63"/>
      <c r="B17" s="33" t="s">
        <v>113</v>
      </c>
      <c r="C17" s="39"/>
      <c r="D17" s="33" t="s">
        <v>136</v>
      </c>
      <c r="E17" s="39"/>
      <c r="F17" s="39"/>
      <c r="G17" s="39"/>
      <c r="H17" s="39"/>
      <c r="I17" s="71"/>
    </row>
    <row r="18" ht="30" customHeight="1" spans="1:9">
      <c r="A18" s="63"/>
      <c r="B18" s="33" t="s">
        <v>113</v>
      </c>
      <c r="C18" s="39"/>
      <c r="D18" s="33" t="s">
        <v>137</v>
      </c>
      <c r="E18" s="39"/>
      <c r="F18" s="39"/>
      <c r="G18" s="39"/>
      <c r="H18" s="39"/>
      <c r="I18" s="71"/>
    </row>
    <row r="19" ht="30" customHeight="1" spans="1:9">
      <c r="A19" s="63"/>
      <c r="B19" s="33" t="s">
        <v>113</v>
      </c>
      <c r="C19" s="39"/>
      <c r="D19" s="33" t="s">
        <v>138</v>
      </c>
      <c r="E19" s="39"/>
      <c r="F19" s="39"/>
      <c r="G19" s="39"/>
      <c r="H19" s="39"/>
      <c r="I19" s="71"/>
    </row>
    <row r="20" ht="30" customHeight="1" spans="1:9">
      <c r="A20" s="63"/>
      <c r="B20" s="33" t="s">
        <v>113</v>
      </c>
      <c r="C20" s="39"/>
      <c r="D20" s="33" t="s">
        <v>139</v>
      </c>
      <c r="E20" s="39"/>
      <c r="F20" s="39"/>
      <c r="G20" s="39"/>
      <c r="H20" s="39"/>
      <c r="I20" s="71"/>
    </row>
    <row r="21" ht="30" customHeight="1" spans="1:9">
      <c r="A21" s="63"/>
      <c r="B21" s="33" t="s">
        <v>113</v>
      </c>
      <c r="C21" s="39"/>
      <c r="D21" s="33" t="s">
        <v>140</v>
      </c>
      <c r="E21" s="39"/>
      <c r="F21" s="39"/>
      <c r="G21" s="39"/>
      <c r="H21" s="39"/>
      <c r="I21" s="71"/>
    </row>
    <row r="22" ht="30" customHeight="1" spans="1:9">
      <c r="A22" s="63"/>
      <c r="B22" s="33" t="s">
        <v>113</v>
      </c>
      <c r="C22" s="39"/>
      <c r="D22" s="33" t="s">
        <v>141</v>
      </c>
      <c r="E22" s="39"/>
      <c r="F22" s="39"/>
      <c r="G22" s="39"/>
      <c r="H22" s="39"/>
      <c r="I22" s="71"/>
    </row>
    <row r="23" ht="30" customHeight="1" spans="1:9">
      <c r="A23" s="63"/>
      <c r="B23" s="33" t="s">
        <v>113</v>
      </c>
      <c r="C23" s="39"/>
      <c r="D23" s="33" t="s">
        <v>142</v>
      </c>
      <c r="E23" s="39"/>
      <c r="F23" s="39"/>
      <c r="G23" s="39"/>
      <c r="H23" s="39"/>
      <c r="I23" s="71"/>
    </row>
    <row r="24" ht="30" customHeight="1" spans="1:9">
      <c r="A24" s="63"/>
      <c r="B24" s="33" t="s">
        <v>113</v>
      </c>
      <c r="C24" s="39"/>
      <c r="D24" s="33" t="s">
        <v>143</v>
      </c>
      <c r="E24" s="39"/>
      <c r="F24" s="39"/>
      <c r="G24" s="39"/>
      <c r="H24" s="39"/>
      <c r="I24" s="71"/>
    </row>
    <row r="25" ht="30" customHeight="1" spans="1:9">
      <c r="A25" s="63"/>
      <c r="B25" s="33" t="s">
        <v>113</v>
      </c>
      <c r="C25" s="39"/>
      <c r="D25" s="33" t="s">
        <v>144</v>
      </c>
      <c r="E25" s="39"/>
      <c r="F25" s="39"/>
      <c r="G25" s="39"/>
      <c r="H25" s="39"/>
      <c r="I25" s="71"/>
    </row>
    <row r="26" ht="30" customHeight="1" spans="1:9">
      <c r="A26" s="63"/>
      <c r="B26" s="33" t="s">
        <v>113</v>
      </c>
      <c r="C26" s="39"/>
      <c r="D26" s="33" t="s">
        <v>145</v>
      </c>
      <c r="E26" s="39">
        <v>27.44</v>
      </c>
      <c r="F26" s="39">
        <v>27.44</v>
      </c>
      <c r="G26" s="39"/>
      <c r="H26" s="39"/>
      <c r="I26" s="71"/>
    </row>
    <row r="27" ht="30" customHeight="1" spans="1:9">
      <c r="A27" s="63"/>
      <c r="B27" s="33" t="s">
        <v>113</v>
      </c>
      <c r="C27" s="39"/>
      <c r="D27" s="33" t="s">
        <v>146</v>
      </c>
      <c r="E27" s="39"/>
      <c r="F27" s="39"/>
      <c r="G27" s="39"/>
      <c r="H27" s="39"/>
      <c r="I27" s="71"/>
    </row>
    <row r="28" ht="30" customHeight="1" spans="1:9">
      <c r="A28" s="63"/>
      <c r="B28" s="33" t="s">
        <v>113</v>
      </c>
      <c r="C28" s="39"/>
      <c r="D28" s="33" t="s">
        <v>147</v>
      </c>
      <c r="E28" s="39"/>
      <c r="F28" s="39"/>
      <c r="G28" s="39"/>
      <c r="H28" s="39"/>
      <c r="I28" s="71"/>
    </row>
    <row r="29" ht="30" customHeight="1" spans="1:9">
      <c r="A29" s="63"/>
      <c r="B29" s="33" t="s">
        <v>113</v>
      </c>
      <c r="C29" s="39"/>
      <c r="D29" s="33" t="s">
        <v>148</v>
      </c>
      <c r="E29" s="39"/>
      <c r="F29" s="39"/>
      <c r="G29" s="39"/>
      <c r="H29" s="39"/>
      <c r="I29" s="71"/>
    </row>
    <row r="30" ht="30" customHeight="1" spans="1:9">
      <c r="A30" s="63"/>
      <c r="B30" s="33" t="s">
        <v>113</v>
      </c>
      <c r="C30" s="39"/>
      <c r="D30" s="33" t="s">
        <v>149</v>
      </c>
      <c r="E30" s="39"/>
      <c r="F30" s="39"/>
      <c r="G30" s="39"/>
      <c r="H30" s="39"/>
      <c r="I30" s="71"/>
    </row>
    <row r="31" ht="30" customHeight="1" spans="1:9">
      <c r="A31" s="63"/>
      <c r="B31" s="33" t="s">
        <v>113</v>
      </c>
      <c r="C31" s="39"/>
      <c r="D31" s="33" t="s">
        <v>150</v>
      </c>
      <c r="E31" s="39"/>
      <c r="F31" s="39"/>
      <c r="G31" s="39"/>
      <c r="H31" s="39"/>
      <c r="I31" s="71"/>
    </row>
    <row r="32" ht="30" customHeight="1" spans="1:9">
      <c r="A32" s="63"/>
      <c r="B32" s="33" t="s">
        <v>113</v>
      </c>
      <c r="C32" s="39"/>
      <c r="D32" s="33" t="s">
        <v>151</v>
      </c>
      <c r="E32" s="39"/>
      <c r="F32" s="39"/>
      <c r="G32" s="39"/>
      <c r="H32" s="39"/>
      <c r="I32" s="71"/>
    </row>
    <row r="33" ht="30" customHeight="1" spans="1:9">
      <c r="A33" s="63"/>
      <c r="B33" s="33" t="s">
        <v>113</v>
      </c>
      <c r="C33" s="39"/>
      <c r="D33" s="33" t="s">
        <v>152</v>
      </c>
      <c r="E33" s="39"/>
      <c r="F33" s="39"/>
      <c r="G33" s="39"/>
      <c r="H33" s="39"/>
      <c r="I33" s="71"/>
    </row>
    <row r="34" ht="9.75" customHeight="1" spans="1:9">
      <c r="A34" s="95"/>
      <c r="B34" s="95"/>
      <c r="C34" s="95"/>
      <c r="D34" s="66"/>
      <c r="E34" s="95"/>
      <c r="F34" s="95"/>
      <c r="G34" s="95"/>
      <c r="H34" s="95"/>
      <c r="I34" s="102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19" activePane="bottomLeft" state="frozen"/>
      <selection/>
      <selection pane="bottomLeft" activeCell="K17" sqref="K17"/>
    </sheetView>
  </sheetViews>
  <sheetFormatPr defaultColWidth="10" defaultRowHeight="14.25"/>
  <cols>
    <col min="1" max="1" width="1.53333333333333" style="56" customWidth="1"/>
    <col min="2" max="3" width="5.875" style="56" customWidth="1"/>
    <col min="4" max="4" width="11.625" style="56" customWidth="1"/>
    <col min="5" max="5" width="31.375" style="56" customWidth="1"/>
    <col min="6" max="6" width="8" style="56" customWidth="1"/>
    <col min="7" max="7" width="10.375" style="56" customWidth="1"/>
    <col min="8" max="10" width="7.875" style="56" customWidth="1"/>
    <col min="11" max="13" width="5.875" style="56" customWidth="1"/>
    <col min="14" max="16" width="7.25" style="56" customWidth="1"/>
    <col min="17" max="23" width="5.875" style="56" customWidth="1"/>
    <col min="24" max="26" width="7.25" style="56" customWidth="1"/>
    <col min="27" max="33" width="5.875" style="56" customWidth="1"/>
    <col min="34" max="39" width="7.25" style="56" customWidth="1"/>
    <col min="40" max="40" width="1.53333333333333" style="56" customWidth="1"/>
    <col min="41" max="42" width="9.76666666666667" style="56" customWidth="1"/>
    <col min="43" max="16384" width="10" style="56"/>
  </cols>
  <sheetData>
    <row r="1" ht="25" customHeight="1" spans="1:40">
      <c r="A1" s="76"/>
      <c r="B1" s="25" t="s">
        <v>153</v>
      </c>
      <c r="C1" s="25"/>
      <c r="D1" s="77"/>
      <c r="E1" s="77"/>
      <c r="F1" s="57"/>
      <c r="G1" s="57"/>
      <c r="H1" s="57"/>
      <c r="I1" s="77"/>
      <c r="J1" s="77"/>
      <c r="K1" s="5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81" t="s">
        <v>154</v>
      </c>
      <c r="AN1" s="89"/>
    </row>
    <row r="2" ht="22.8" customHeight="1" spans="1:40">
      <c r="A2" s="57"/>
      <c r="B2" s="58" t="s">
        <v>155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89"/>
    </row>
    <row r="3" ht="19.55" customHeight="1" spans="1:40">
      <c r="A3" s="59"/>
      <c r="B3" s="60" t="s">
        <v>6</v>
      </c>
      <c r="C3" s="60"/>
      <c r="D3" s="60"/>
      <c r="E3" s="60"/>
      <c r="F3" s="86"/>
      <c r="G3" s="59"/>
      <c r="H3" s="82"/>
      <c r="I3" s="86"/>
      <c r="J3" s="86"/>
      <c r="K3" s="87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2" t="s">
        <v>7</v>
      </c>
      <c r="AM3" s="82"/>
      <c r="AN3" s="90"/>
    </row>
    <row r="4" ht="24.4" customHeight="1" spans="1:40">
      <c r="A4" s="63"/>
      <c r="B4" s="47" t="s">
        <v>10</v>
      </c>
      <c r="C4" s="47"/>
      <c r="D4" s="47"/>
      <c r="E4" s="47"/>
      <c r="F4" s="47" t="s">
        <v>156</v>
      </c>
      <c r="G4" s="47" t="s">
        <v>157</v>
      </c>
      <c r="H4" s="47"/>
      <c r="I4" s="47"/>
      <c r="J4" s="47"/>
      <c r="K4" s="47"/>
      <c r="L4" s="47"/>
      <c r="M4" s="47"/>
      <c r="N4" s="47"/>
      <c r="O4" s="47"/>
      <c r="P4" s="47"/>
      <c r="Q4" s="47" t="s">
        <v>158</v>
      </c>
      <c r="R4" s="47"/>
      <c r="S4" s="47"/>
      <c r="T4" s="47"/>
      <c r="U4" s="47"/>
      <c r="V4" s="47"/>
      <c r="W4" s="47"/>
      <c r="X4" s="47"/>
      <c r="Y4" s="47"/>
      <c r="Z4" s="47"/>
      <c r="AA4" s="47" t="s">
        <v>159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83"/>
    </row>
    <row r="5" ht="24.4" customHeight="1" spans="1:40">
      <c r="A5" s="63"/>
      <c r="B5" s="47" t="s">
        <v>84</v>
      </c>
      <c r="C5" s="47"/>
      <c r="D5" s="47" t="s">
        <v>72</v>
      </c>
      <c r="E5" s="47" t="s">
        <v>73</v>
      </c>
      <c r="F5" s="47"/>
      <c r="G5" s="47" t="s">
        <v>61</v>
      </c>
      <c r="H5" s="47" t="s">
        <v>160</v>
      </c>
      <c r="I5" s="47"/>
      <c r="J5" s="47"/>
      <c r="K5" s="47" t="s">
        <v>161</v>
      </c>
      <c r="L5" s="47"/>
      <c r="M5" s="47"/>
      <c r="N5" s="47" t="s">
        <v>162</v>
      </c>
      <c r="O5" s="47"/>
      <c r="P5" s="47"/>
      <c r="Q5" s="47" t="s">
        <v>61</v>
      </c>
      <c r="R5" s="47" t="s">
        <v>160</v>
      </c>
      <c r="S5" s="47"/>
      <c r="T5" s="47"/>
      <c r="U5" s="47" t="s">
        <v>161</v>
      </c>
      <c r="V5" s="47"/>
      <c r="W5" s="47"/>
      <c r="X5" s="47" t="s">
        <v>162</v>
      </c>
      <c r="Y5" s="47"/>
      <c r="Z5" s="47"/>
      <c r="AA5" s="47" t="s">
        <v>61</v>
      </c>
      <c r="AB5" s="47" t="s">
        <v>160</v>
      </c>
      <c r="AC5" s="47"/>
      <c r="AD5" s="47"/>
      <c r="AE5" s="47" t="s">
        <v>161</v>
      </c>
      <c r="AF5" s="47"/>
      <c r="AG5" s="47"/>
      <c r="AH5" s="47" t="s">
        <v>162</v>
      </c>
      <c r="AI5" s="47"/>
      <c r="AJ5" s="47"/>
      <c r="AK5" s="47" t="s">
        <v>163</v>
      </c>
      <c r="AL5" s="47"/>
      <c r="AM5" s="47"/>
      <c r="AN5" s="83"/>
    </row>
    <row r="6" ht="39" customHeight="1" spans="1:40">
      <c r="A6" s="66"/>
      <c r="B6" s="47" t="s">
        <v>85</v>
      </c>
      <c r="C6" s="47" t="s">
        <v>86</v>
      </c>
      <c r="D6" s="47"/>
      <c r="E6" s="47"/>
      <c r="F6" s="47"/>
      <c r="G6" s="47"/>
      <c r="H6" s="47" t="s">
        <v>164</v>
      </c>
      <c r="I6" s="47" t="s">
        <v>80</v>
      </c>
      <c r="J6" s="47" t="s">
        <v>81</v>
      </c>
      <c r="K6" s="47" t="s">
        <v>164</v>
      </c>
      <c r="L6" s="47" t="s">
        <v>80</v>
      </c>
      <c r="M6" s="47" t="s">
        <v>81</v>
      </c>
      <c r="N6" s="47" t="s">
        <v>164</v>
      </c>
      <c r="O6" s="47" t="s">
        <v>165</v>
      </c>
      <c r="P6" s="47" t="s">
        <v>166</v>
      </c>
      <c r="Q6" s="47"/>
      <c r="R6" s="47" t="s">
        <v>164</v>
      </c>
      <c r="S6" s="47" t="s">
        <v>80</v>
      </c>
      <c r="T6" s="47" t="s">
        <v>81</v>
      </c>
      <c r="U6" s="47" t="s">
        <v>164</v>
      </c>
      <c r="V6" s="47" t="s">
        <v>80</v>
      </c>
      <c r="W6" s="47" t="s">
        <v>81</v>
      </c>
      <c r="X6" s="47" t="s">
        <v>164</v>
      </c>
      <c r="Y6" s="47" t="s">
        <v>165</v>
      </c>
      <c r="Z6" s="47" t="s">
        <v>166</v>
      </c>
      <c r="AA6" s="47"/>
      <c r="AB6" s="47" t="s">
        <v>164</v>
      </c>
      <c r="AC6" s="47" t="s">
        <v>80</v>
      </c>
      <c r="AD6" s="47" t="s">
        <v>81</v>
      </c>
      <c r="AE6" s="47" t="s">
        <v>164</v>
      </c>
      <c r="AF6" s="47" t="s">
        <v>80</v>
      </c>
      <c r="AG6" s="47" t="s">
        <v>81</v>
      </c>
      <c r="AH6" s="47" t="s">
        <v>164</v>
      </c>
      <c r="AI6" s="47" t="s">
        <v>165</v>
      </c>
      <c r="AJ6" s="47" t="s">
        <v>166</v>
      </c>
      <c r="AK6" s="47" t="s">
        <v>164</v>
      </c>
      <c r="AL6" s="47" t="s">
        <v>165</v>
      </c>
      <c r="AM6" s="47" t="s">
        <v>166</v>
      </c>
      <c r="AN6" s="83"/>
    </row>
    <row r="7" ht="22.8" customHeight="1" spans="1:40">
      <c r="A7" s="63"/>
      <c r="B7" s="30"/>
      <c r="C7" s="30"/>
      <c r="D7" s="30">
        <v>158001</v>
      </c>
      <c r="E7" s="30" t="s">
        <v>74</v>
      </c>
      <c r="F7" s="38">
        <f>SUM(F8:F29)</f>
        <v>357.81</v>
      </c>
      <c r="G7" s="38">
        <f>SUM(G8:G29)</f>
        <v>357.81</v>
      </c>
      <c r="H7" s="38">
        <f>SUM(H8:H29)</f>
        <v>357.81</v>
      </c>
      <c r="I7" s="38">
        <f>SUM(I8:I29)</f>
        <v>305.81</v>
      </c>
      <c r="J7" s="38">
        <f>SUM(J8:J29)</f>
        <v>52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83"/>
    </row>
    <row r="8" s="75" customFormat="1" ht="22.8" customHeight="1" spans="1:40">
      <c r="A8" s="80"/>
      <c r="B8" s="52" t="s">
        <v>167</v>
      </c>
      <c r="C8" s="52" t="s">
        <v>90</v>
      </c>
      <c r="D8" s="52">
        <v>158001</v>
      </c>
      <c r="E8" s="52" t="s">
        <v>168</v>
      </c>
      <c r="F8" s="39">
        <f>G8</f>
        <v>118.8</v>
      </c>
      <c r="G8" s="39">
        <f>H8+K8+N8</f>
        <v>118.8</v>
      </c>
      <c r="H8" s="39">
        <f>I8+J8</f>
        <v>118.8</v>
      </c>
      <c r="I8" s="39">
        <v>118.8</v>
      </c>
      <c r="J8" s="39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5"/>
    </row>
    <row r="9" s="75" customFormat="1" ht="22.8" customHeight="1" spans="1:40">
      <c r="A9" s="80"/>
      <c r="B9" s="52" t="s">
        <v>167</v>
      </c>
      <c r="C9" s="52" t="s">
        <v>107</v>
      </c>
      <c r="D9" s="52">
        <v>158001</v>
      </c>
      <c r="E9" s="52" t="s">
        <v>169</v>
      </c>
      <c r="F9" s="39">
        <f t="shared" ref="F9:F29" si="0">G9</f>
        <v>41.49</v>
      </c>
      <c r="G9" s="39">
        <f t="shared" ref="G9:G29" si="1">H9+K9+N9</f>
        <v>41.49</v>
      </c>
      <c r="H9" s="39">
        <f t="shared" ref="H9:H29" si="2">I9+J9</f>
        <v>41.49</v>
      </c>
      <c r="I9" s="39">
        <v>41.49</v>
      </c>
      <c r="J9" s="39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5"/>
    </row>
    <row r="10" s="75" customFormat="1" ht="22.8" customHeight="1" spans="1:40">
      <c r="A10" s="80"/>
      <c r="B10" s="52" t="s">
        <v>167</v>
      </c>
      <c r="C10" s="52" t="s">
        <v>109</v>
      </c>
      <c r="D10" s="52">
        <v>158001</v>
      </c>
      <c r="E10" s="52" t="s">
        <v>170</v>
      </c>
      <c r="F10" s="39">
        <f t="shared" si="0"/>
        <v>22.99</v>
      </c>
      <c r="G10" s="39">
        <f t="shared" si="1"/>
        <v>22.99</v>
      </c>
      <c r="H10" s="39">
        <f t="shared" si="2"/>
        <v>22.99</v>
      </c>
      <c r="I10" s="39">
        <v>22.99</v>
      </c>
      <c r="J10" s="39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5"/>
    </row>
    <row r="11" s="75" customFormat="1" ht="22.8" customHeight="1" spans="1:40">
      <c r="A11" s="80"/>
      <c r="B11" s="52" t="s">
        <v>167</v>
      </c>
      <c r="C11" s="52" t="s">
        <v>171</v>
      </c>
      <c r="D11" s="52">
        <v>158001</v>
      </c>
      <c r="E11" s="52" t="s">
        <v>172</v>
      </c>
      <c r="F11" s="39">
        <f t="shared" si="0"/>
        <v>3.99</v>
      </c>
      <c r="G11" s="39">
        <f t="shared" si="1"/>
        <v>3.99</v>
      </c>
      <c r="H11" s="39">
        <f t="shared" si="2"/>
        <v>3.99</v>
      </c>
      <c r="I11" s="39">
        <v>3.99</v>
      </c>
      <c r="J11" s="39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5"/>
    </row>
    <row r="12" s="75" customFormat="1" ht="22.8" customHeight="1" spans="1:40">
      <c r="A12" s="80"/>
      <c r="B12" s="52" t="s">
        <v>167</v>
      </c>
      <c r="C12" s="52" t="s">
        <v>89</v>
      </c>
      <c r="D12" s="52">
        <v>158001</v>
      </c>
      <c r="E12" s="52" t="s">
        <v>173</v>
      </c>
      <c r="F12" s="39">
        <f t="shared" si="0"/>
        <v>24.64</v>
      </c>
      <c r="G12" s="39">
        <f t="shared" si="1"/>
        <v>24.64</v>
      </c>
      <c r="H12" s="39">
        <f t="shared" si="2"/>
        <v>24.64</v>
      </c>
      <c r="I12" s="39">
        <v>24.64</v>
      </c>
      <c r="J12" s="39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5"/>
    </row>
    <row r="13" s="75" customFormat="1" ht="22.8" customHeight="1" spans="1:40">
      <c r="A13" s="80"/>
      <c r="B13" s="52" t="s">
        <v>167</v>
      </c>
      <c r="C13" s="52" t="s">
        <v>174</v>
      </c>
      <c r="D13" s="52">
        <v>158001</v>
      </c>
      <c r="E13" s="52" t="s">
        <v>175</v>
      </c>
      <c r="F13" s="39">
        <f t="shared" si="0"/>
        <v>14.32</v>
      </c>
      <c r="G13" s="39">
        <f t="shared" si="1"/>
        <v>14.32</v>
      </c>
      <c r="H13" s="39">
        <f t="shared" si="2"/>
        <v>14.32</v>
      </c>
      <c r="I13" s="39">
        <v>14.32</v>
      </c>
      <c r="J13" s="39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5"/>
    </row>
    <row r="14" s="75" customFormat="1" ht="22.8" customHeight="1" spans="1:40">
      <c r="A14" s="80"/>
      <c r="B14" s="52" t="s">
        <v>167</v>
      </c>
      <c r="C14" s="52" t="s">
        <v>105</v>
      </c>
      <c r="D14" s="52">
        <v>158001</v>
      </c>
      <c r="E14" s="52" t="s">
        <v>176</v>
      </c>
      <c r="F14" s="39">
        <f t="shared" si="0"/>
        <v>1.84</v>
      </c>
      <c r="G14" s="39">
        <f t="shared" si="1"/>
        <v>1.84</v>
      </c>
      <c r="H14" s="39">
        <f t="shared" si="2"/>
        <v>1.84</v>
      </c>
      <c r="I14" s="39">
        <v>1.84</v>
      </c>
      <c r="J14" s="39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5"/>
    </row>
    <row r="15" s="75" customFormat="1" ht="22.8" customHeight="1" spans="1:40">
      <c r="A15" s="80"/>
      <c r="B15" s="52" t="s">
        <v>167</v>
      </c>
      <c r="C15" s="52" t="s">
        <v>177</v>
      </c>
      <c r="D15" s="52">
        <v>158001</v>
      </c>
      <c r="E15" s="52" t="s">
        <v>178</v>
      </c>
      <c r="F15" s="39">
        <f t="shared" si="0"/>
        <v>1.54</v>
      </c>
      <c r="G15" s="39">
        <f t="shared" si="1"/>
        <v>1.54</v>
      </c>
      <c r="H15" s="39">
        <f t="shared" si="2"/>
        <v>1.54</v>
      </c>
      <c r="I15" s="39">
        <v>1.54</v>
      </c>
      <c r="J15" s="39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5"/>
    </row>
    <row r="16" s="75" customFormat="1" ht="22.8" customHeight="1" spans="1:40">
      <c r="A16" s="80"/>
      <c r="B16" s="52" t="s">
        <v>167</v>
      </c>
      <c r="C16" s="52" t="s">
        <v>179</v>
      </c>
      <c r="D16" s="52">
        <v>158001</v>
      </c>
      <c r="E16" s="52" t="s">
        <v>180</v>
      </c>
      <c r="F16" s="39">
        <f t="shared" si="0"/>
        <v>27.44</v>
      </c>
      <c r="G16" s="39">
        <f t="shared" si="1"/>
        <v>27.44</v>
      </c>
      <c r="H16" s="39">
        <f t="shared" si="2"/>
        <v>27.44</v>
      </c>
      <c r="I16" s="39">
        <v>27.44</v>
      </c>
      <c r="J16" s="39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5"/>
    </row>
    <row r="17" s="75" customFormat="1" ht="22.8" customHeight="1" spans="1:40">
      <c r="A17" s="80"/>
      <c r="B17" s="52" t="s">
        <v>181</v>
      </c>
      <c r="C17" s="52" t="s">
        <v>90</v>
      </c>
      <c r="D17" s="52">
        <v>158001</v>
      </c>
      <c r="E17" s="52" t="s">
        <v>182</v>
      </c>
      <c r="F17" s="39">
        <f t="shared" si="0"/>
        <v>6.69</v>
      </c>
      <c r="G17" s="39">
        <f t="shared" si="1"/>
        <v>6.69</v>
      </c>
      <c r="H17" s="39">
        <f t="shared" si="2"/>
        <v>6.69</v>
      </c>
      <c r="I17" s="39">
        <v>6.69</v>
      </c>
      <c r="J17" s="39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5"/>
    </row>
    <row r="18" s="75" customFormat="1" ht="22.8" customHeight="1" spans="1:40">
      <c r="A18" s="80"/>
      <c r="B18" s="52" t="s">
        <v>181</v>
      </c>
      <c r="C18" s="52" t="s">
        <v>101</v>
      </c>
      <c r="D18" s="52">
        <v>158001</v>
      </c>
      <c r="E18" s="52" t="s">
        <v>183</v>
      </c>
      <c r="F18" s="39">
        <f t="shared" si="0"/>
        <v>0.2</v>
      </c>
      <c r="G18" s="39">
        <f t="shared" si="1"/>
        <v>0.2</v>
      </c>
      <c r="H18" s="39">
        <f t="shared" si="2"/>
        <v>0.2</v>
      </c>
      <c r="I18" s="39">
        <v>0.2</v>
      </c>
      <c r="J18" s="39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5"/>
    </row>
    <row r="19" s="75" customFormat="1" ht="22.8" customHeight="1" spans="1:40">
      <c r="A19" s="80"/>
      <c r="B19" s="52" t="s">
        <v>181</v>
      </c>
      <c r="C19" s="52" t="s">
        <v>94</v>
      </c>
      <c r="D19" s="52">
        <v>158001</v>
      </c>
      <c r="E19" s="52" t="s">
        <v>184</v>
      </c>
      <c r="F19" s="39">
        <f t="shared" si="0"/>
        <v>1.3</v>
      </c>
      <c r="G19" s="39">
        <f t="shared" si="1"/>
        <v>1.3</v>
      </c>
      <c r="H19" s="39">
        <f t="shared" si="2"/>
        <v>1.3</v>
      </c>
      <c r="I19" s="39">
        <v>1.3</v>
      </c>
      <c r="J19" s="39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5"/>
    </row>
    <row r="20" s="75" customFormat="1" ht="22.8" customHeight="1" spans="1:40">
      <c r="A20" s="80"/>
      <c r="B20" s="52" t="s">
        <v>181</v>
      </c>
      <c r="C20" s="52" t="s">
        <v>171</v>
      </c>
      <c r="D20" s="52">
        <v>158001</v>
      </c>
      <c r="E20" s="52" t="s">
        <v>185</v>
      </c>
      <c r="F20" s="39">
        <f t="shared" si="0"/>
        <v>1.02</v>
      </c>
      <c r="G20" s="39">
        <f t="shared" si="1"/>
        <v>1.02</v>
      </c>
      <c r="H20" s="39">
        <f t="shared" si="2"/>
        <v>1.02</v>
      </c>
      <c r="I20" s="39">
        <v>1.02</v>
      </c>
      <c r="J20" s="39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5"/>
    </row>
    <row r="21" s="75" customFormat="1" ht="22.8" customHeight="1" spans="1:40">
      <c r="A21" s="80"/>
      <c r="B21" s="52" t="s">
        <v>181</v>
      </c>
      <c r="C21" s="52" t="s">
        <v>105</v>
      </c>
      <c r="D21" s="52">
        <v>158001</v>
      </c>
      <c r="E21" s="52" t="s">
        <v>186</v>
      </c>
      <c r="F21" s="39">
        <f t="shared" si="0"/>
        <v>2.05</v>
      </c>
      <c r="G21" s="39">
        <f t="shared" si="1"/>
        <v>2.05</v>
      </c>
      <c r="H21" s="39">
        <f t="shared" si="2"/>
        <v>2.05</v>
      </c>
      <c r="I21" s="39">
        <v>2.05</v>
      </c>
      <c r="J21" s="39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5"/>
    </row>
    <row r="22" s="75" customFormat="1" ht="22.8" customHeight="1" spans="1:40">
      <c r="A22" s="80"/>
      <c r="B22" s="52" t="s">
        <v>181</v>
      </c>
      <c r="C22" s="52" t="s">
        <v>187</v>
      </c>
      <c r="D22" s="52">
        <v>158001</v>
      </c>
      <c r="E22" s="52" t="s">
        <v>188</v>
      </c>
      <c r="F22" s="39">
        <f t="shared" si="0"/>
        <v>1.6</v>
      </c>
      <c r="G22" s="39">
        <f t="shared" si="1"/>
        <v>1.6</v>
      </c>
      <c r="H22" s="39">
        <f t="shared" si="2"/>
        <v>1.6</v>
      </c>
      <c r="I22" s="39">
        <v>1.6</v>
      </c>
      <c r="J22" s="39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5"/>
    </row>
    <row r="23" s="75" customFormat="1" ht="22.8" customHeight="1" spans="1:40">
      <c r="A23" s="80"/>
      <c r="B23" s="52" t="s">
        <v>181</v>
      </c>
      <c r="C23" s="52" t="s">
        <v>189</v>
      </c>
      <c r="D23" s="52">
        <v>158001</v>
      </c>
      <c r="E23" s="52" t="s">
        <v>190</v>
      </c>
      <c r="F23" s="39">
        <f t="shared" si="0"/>
        <v>0.49</v>
      </c>
      <c r="G23" s="39">
        <f t="shared" si="1"/>
        <v>0.49</v>
      </c>
      <c r="H23" s="39">
        <f t="shared" si="2"/>
        <v>0.49</v>
      </c>
      <c r="I23" s="39">
        <v>0.49</v>
      </c>
      <c r="J23" s="39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5"/>
    </row>
    <row r="24" s="75" customFormat="1" ht="22.8" customHeight="1" spans="1:40">
      <c r="A24" s="80"/>
      <c r="B24" s="52" t="s">
        <v>181</v>
      </c>
      <c r="C24" s="52" t="s">
        <v>191</v>
      </c>
      <c r="D24" s="52">
        <v>158001</v>
      </c>
      <c r="E24" s="52" t="s">
        <v>192</v>
      </c>
      <c r="F24" s="39">
        <f t="shared" si="0"/>
        <v>2.53</v>
      </c>
      <c r="G24" s="39">
        <f t="shared" si="1"/>
        <v>2.53</v>
      </c>
      <c r="H24" s="39">
        <f t="shared" si="2"/>
        <v>2.53</v>
      </c>
      <c r="I24" s="39">
        <v>2.53</v>
      </c>
      <c r="J24" s="39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5"/>
    </row>
    <row r="25" s="75" customFormat="1" ht="22.8" customHeight="1" spans="1:40">
      <c r="A25" s="80"/>
      <c r="B25" s="52" t="s">
        <v>181</v>
      </c>
      <c r="C25" s="52" t="s">
        <v>193</v>
      </c>
      <c r="D25" s="52">
        <v>158001</v>
      </c>
      <c r="E25" s="52" t="s">
        <v>194</v>
      </c>
      <c r="F25" s="39">
        <f t="shared" si="0"/>
        <v>2.4</v>
      </c>
      <c r="G25" s="39">
        <f t="shared" si="1"/>
        <v>2.4</v>
      </c>
      <c r="H25" s="39">
        <f t="shared" si="2"/>
        <v>2.4</v>
      </c>
      <c r="I25" s="39">
        <v>2.4</v>
      </c>
      <c r="J25" s="39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5"/>
    </row>
    <row r="26" s="75" customFormat="1" ht="22.8" customHeight="1" spans="1:40">
      <c r="A26" s="80"/>
      <c r="B26" s="52" t="s">
        <v>181</v>
      </c>
      <c r="C26" s="52" t="s">
        <v>195</v>
      </c>
      <c r="D26" s="52">
        <v>158001</v>
      </c>
      <c r="E26" s="52" t="s">
        <v>196</v>
      </c>
      <c r="F26" s="39">
        <f t="shared" si="0"/>
        <v>9.6</v>
      </c>
      <c r="G26" s="39">
        <f t="shared" si="1"/>
        <v>9.6</v>
      </c>
      <c r="H26" s="39">
        <f t="shared" si="2"/>
        <v>9.6</v>
      </c>
      <c r="I26" s="39">
        <v>9.6</v>
      </c>
      <c r="J26" s="39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5"/>
    </row>
    <row r="27" s="75" customFormat="1" ht="22.8" customHeight="1" spans="1:40">
      <c r="A27" s="80"/>
      <c r="B27" s="52" t="s">
        <v>181</v>
      </c>
      <c r="C27" s="52" t="s">
        <v>98</v>
      </c>
      <c r="D27" s="52">
        <v>158001</v>
      </c>
      <c r="E27" s="52" t="s">
        <v>197</v>
      </c>
      <c r="F27" s="39">
        <f t="shared" si="0"/>
        <v>52.72</v>
      </c>
      <c r="G27" s="39">
        <f t="shared" si="1"/>
        <v>52.72</v>
      </c>
      <c r="H27" s="39">
        <f t="shared" si="2"/>
        <v>52.72</v>
      </c>
      <c r="I27" s="39">
        <v>0.72</v>
      </c>
      <c r="J27" s="39">
        <v>52</v>
      </c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5"/>
    </row>
    <row r="28" s="75" customFormat="1" ht="22.8" customHeight="1" spans="1:40">
      <c r="A28" s="80"/>
      <c r="B28" s="52" t="s">
        <v>198</v>
      </c>
      <c r="C28" s="52" t="s">
        <v>107</v>
      </c>
      <c r="D28" s="52">
        <v>158001</v>
      </c>
      <c r="E28" s="52" t="s">
        <v>199</v>
      </c>
      <c r="F28" s="39">
        <f t="shared" si="0"/>
        <v>0.3</v>
      </c>
      <c r="G28" s="39">
        <f t="shared" si="1"/>
        <v>0.3</v>
      </c>
      <c r="H28" s="39">
        <f t="shared" si="2"/>
        <v>0.3</v>
      </c>
      <c r="I28" s="39">
        <v>0.3</v>
      </c>
      <c r="J28" s="39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5"/>
    </row>
    <row r="29" s="75" customFormat="1" ht="22.8" customHeight="1" spans="1:40">
      <c r="A29" s="80"/>
      <c r="B29" s="52" t="s">
        <v>198</v>
      </c>
      <c r="C29" s="52" t="s">
        <v>98</v>
      </c>
      <c r="D29" s="52">
        <v>158001</v>
      </c>
      <c r="E29" s="52" t="s">
        <v>200</v>
      </c>
      <c r="F29" s="39">
        <f t="shared" si="0"/>
        <v>19.86</v>
      </c>
      <c r="G29" s="39">
        <f t="shared" si="1"/>
        <v>19.86</v>
      </c>
      <c r="H29" s="39">
        <f t="shared" si="2"/>
        <v>19.86</v>
      </c>
      <c r="I29" s="39">
        <v>19.86</v>
      </c>
      <c r="J29" s="39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7" sqref="G7:H16"/>
    </sheetView>
  </sheetViews>
  <sheetFormatPr defaultColWidth="10" defaultRowHeight="14.25"/>
  <cols>
    <col min="1" max="1" width="1.53333333333333" style="56" customWidth="1"/>
    <col min="2" max="4" width="6.15833333333333" style="56" customWidth="1"/>
    <col min="5" max="5" width="16.825" style="56" customWidth="1"/>
    <col min="6" max="6" width="41.025" style="56" customWidth="1"/>
    <col min="7" max="9" width="16.4166666666667" style="56" customWidth="1"/>
    <col min="10" max="10" width="1.53333333333333" style="56" customWidth="1"/>
    <col min="11" max="12" width="9.76666666666667" style="56" customWidth="1"/>
    <col min="13" max="16384" width="10" style="56"/>
  </cols>
  <sheetData>
    <row r="1" ht="25" customHeight="1" spans="1:10">
      <c r="A1" s="57"/>
      <c r="B1" s="25" t="s">
        <v>201</v>
      </c>
      <c r="C1" s="25"/>
      <c r="D1" s="25"/>
      <c r="E1" s="66"/>
      <c r="F1" s="66"/>
      <c r="G1" s="67" t="s">
        <v>202</v>
      </c>
      <c r="H1" s="67"/>
      <c r="I1" s="67"/>
      <c r="J1" s="63"/>
    </row>
    <row r="2" ht="22.8" customHeight="1" spans="1:10">
      <c r="A2" s="57"/>
      <c r="B2" s="58" t="s">
        <v>203</v>
      </c>
      <c r="C2" s="58"/>
      <c r="D2" s="58"/>
      <c r="E2" s="58"/>
      <c r="F2" s="58"/>
      <c r="G2" s="58"/>
      <c r="H2" s="58"/>
      <c r="I2" s="58"/>
      <c r="J2" s="63" t="s">
        <v>4</v>
      </c>
    </row>
    <row r="3" ht="19.55" customHeight="1" spans="1:10">
      <c r="A3" s="59"/>
      <c r="B3" s="60" t="s">
        <v>6</v>
      </c>
      <c r="C3" s="60"/>
      <c r="D3" s="60"/>
      <c r="E3" s="60"/>
      <c r="F3" s="60"/>
      <c r="G3" s="59"/>
      <c r="I3" s="82" t="s">
        <v>7</v>
      </c>
      <c r="J3" s="69"/>
    </row>
    <row r="4" ht="24.4" customHeight="1" spans="1:10">
      <c r="A4" s="66"/>
      <c r="B4" s="30" t="s">
        <v>10</v>
      </c>
      <c r="C4" s="30"/>
      <c r="D4" s="30"/>
      <c r="E4" s="30"/>
      <c r="F4" s="30"/>
      <c r="G4" s="30" t="s">
        <v>61</v>
      </c>
      <c r="H4" s="47" t="s">
        <v>204</v>
      </c>
      <c r="I4" s="47" t="s">
        <v>159</v>
      </c>
      <c r="J4" s="66"/>
    </row>
    <row r="5" ht="24.4" customHeight="1" spans="1:10">
      <c r="A5" s="66"/>
      <c r="B5" s="30" t="s">
        <v>84</v>
      </c>
      <c r="C5" s="30"/>
      <c r="D5" s="30"/>
      <c r="E5" s="30" t="s">
        <v>72</v>
      </c>
      <c r="F5" s="30" t="s">
        <v>73</v>
      </c>
      <c r="G5" s="30"/>
      <c r="H5" s="47"/>
      <c r="I5" s="47"/>
      <c r="J5" s="66"/>
    </row>
    <row r="6" ht="24.4" customHeight="1" spans="1:10">
      <c r="A6" s="61"/>
      <c r="B6" s="30" t="s">
        <v>85</v>
      </c>
      <c r="C6" s="30" t="s">
        <v>86</v>
      </c>
      <c r="D6" s="30" t="s">
        <v>87</v>
      </c>
      <c r="E6" s="30"/>
      <c r="F6" s="30"/>
      <c r="G6" s="30"/>
      <c r="H6" s="47"/>
      <c r="I6" s="47"/>
      <c r="J6" s="71"/>
    </row>
    <row r="7" ht="22.8" customHeight="1" spans="1:10">
      <c r="A7" s="62"/>
      <c r="B7" s="30"/>
      <c r="C7" s="30"/>
      <c r="D7" s="30"/>
      <c r="E7" s="30">
        <v>158001</v>
      </c>
      <c r="F7" s="30" t="s">
        <v>74</v>
      </c>
      <c r="G7" s="38">
        <f>SUM(G8:G17)</f>
        <v>357.81</v>
      </c>
      <c r="H7" s="38">
        <f>SUM(H8:H17)</f>
        <v>357.81</v>
      </c>
      <c r="I7" s="38"/>
      <c r="J7" s="72"/>
    </row>
    <row r="8" ht="22.8" customHeight="1" spans="1:10">
      <c r="A8" s="63"/>
      <c r="B8" s="52" t="s">
        <v>88</v>
      </c>
      <c r="C8" s="52" t="s">
        <v>89</v>
      </c>
      <c r="D8" s="52" t="s">
        <v>90</v>
      </c>
      <c r="E8" s="52">
        <v>158001</v>
      </c>
      <c r="F8" s="52" t="s">
        <v>91</v>
      </c>
      <c r="G8" s="39">
        <f>H8+I8</f>
        <v>168.89</v>
      </c>
      <c r="H8" s="39">
        <v>168.89</v>
      </c>
      <c r="I8" s="39"/>
      <c r="J8" s="71"/>
    </row>
    <row r="9" ht="22.8" customHeight="1" spans="1:10">
      <c r="A9" s="63"/>
      <c r="B9" s="52" t="s">
        <v>88</v>
      </c>
      <c r="C9" s="52" t="s">
        <v>89</v>
      </c>
      <c r="D9" s="52" t="s">
        <v>92</v>
      </c>
      <c r="E9" s="52">
        <v>158001</v>
      </c>
      <c r="F9" s="52" t="s">
        <v>93</v>
      </c>
      <c r="G9" s="39">
        <f>H9+I9</f>
        <v>50</v>
      </c>
      <c r="H9" s="39">
        <v>50</v>
      </c>
      <c r="I9" s="39"/>
      <c r="J9" s="71"/>
    </row>
    <row r="10" ht="22.8" customHeight="1" spans="1:10">
      <c r="A10" s="63"/>
      <c r="B10" s="52" t="s">
        <v>88</v>
      </c>
      <c r="C10" s="52" t="s">
        <v>89</v>
      </c>
      <c r="D10" s="52" t="s">
        <v>94</v>
      </c>
      <c r="E10" s="52">
        <v>158001</v>
      </c>
      <c r="F10" s="52" t="s">
        <v>95</v>
      </c>
      <c r="G10" s="39">
        <f>H10+I10</f>
        <v>2</v>
      </c>
      <c r="H10" s="39">
        <v>2</v>
      </c>
      <c r="I10" s="39"/>
      <c r="J10" s="71"/>
    </row>
    <row r="11" ht="22.8" customHeight="1" spans="1:10">
      <c r="A11" s="63"/>
      <c r="B11" s="52" t="s">
        <v>88</v>
      </c>
      <c r="C11" s="52" t="s">
        <v>89</v>
      </c>
      <c r="D11" s="52" t="s">
        <v>96</v>
      </c>
      <c r="E11" s="52">
        <v>158001</v>
      </c>
      <c r="F11" s="52" t="s">
        <v>97</v>
      </c>
      <c r="G11" s="39">
        <f>H11+I11</f>
        <v>51.37</v>
      </c>
      <c r="H11" s="39">
        <v>51.37</v>
      </c>
      <c r="I11" s="39"/>
      <c r="J11" s="71"/>
    </row>
    <row r="12" ht="22.8" customHeight="1" spans="1:10">
      <c r="A12" s="63"/>
      <c r="B12" s="52" t="s">
        <v>100</v>
      </c>
      <c r="C12" s="52" t="s">
        <v>101</v>
      </c>
      <c r="D12" s="52" t="s">
        <v>90</v>
      </c>
      <c r="E12" s="52">
        <v>158001</v>
      </c>
      <c r="F12" s="52" t="s">
        <v>102</v>
      </c>
      <c r="G12" s="39">
        <f t="shared" ref="G12:G17" si="0">H12+I12</f>
        <v>7.85</v>
      </c>
      <c r="H12" s="39">
        <v>7.85</v>
      </c>
      <c r="I12" s="39"/>
      <c r="J12" s="71"/>
    </row>
    <row r="13" ht="22.8" customHeight="1" spans="1:10">
      <c r="A13" s="63"/>
      <c r="B13" s="52" t="s">
        <v>100</v>
      </c>
      <c r="C13" s="52" t="s">
        <v>101</v>
      </c>
      <c r="D13" s="52" t="s">
        <v>101</v>
      </c>
      <c r="E13" s="52">
        <v>158001</v>
      </c>
      <c r="F13" s="52" t="s">
        <v>103</v>
      </c>
      <c r="G13" s="39">
        <f t="shared" si="0"/>
        <v>24.64</v>
      </c>
      <c r="H13" s="39">
        <v>24.64</v>
      </c>
      <c r="I13" s="39"/>
      <c r="J13" s="71"/>
    </row>
    <row r="14" ht="22.8" customHeight="1" spans="1:10">
      <c r="A14" s="63"/>
      <c r="B14" s="52" t="s">
        <v>104</v>
      </c>
      <c r="C14" s="52" t="s">
        <v>105</v>
      </c>
      <c r="D14" s="52" t="s">
        <v>90</v>
      </c>
      <c r="E14" s="52">
        <v>158001</v>
      </c>
      <c r="F14" s="52" t="s">
        <v>106</v>
      </c>
      <c r="G14" s="39">
        <f t="shared" si="0"/>
        <v>18.31</v>
      </c>
      <c r="H14" s="39">
        <v>18.31</v>
      </c>
      <c r="I14" s="39"/>
      <c r="J14" s="71"/>
    </row>
    <row r="15" ht="22.8" customHeight="1" spans="1:10">
      <c r="A15" s="63"/>
      <c r="B15" s="52" t="s">
        <v>104</v>
      </c>
      <c r="C15" s="52" t="s">
        <v>105</v>
      </c>
      <c r="D15" s="52" t="s">
        <v>107</v>
      </c>
      <c r="E15" s="52">
        <v>158001</v>
      </c>
      <c r="F15" s="52" t="s">
        <v>108</v>
      </c>
      <c r="G15" s="39">
        <f t="shared" si="0"/>
        <v>5.47</v>
      </c>
      <c r="H15" s="39">
        <v>5.47</v>
      </c>
      <c r="I15" s="39"/>
      <c r="J15" s="71"/>
    </row>
    <row r="16" ht="22.8" customHeight="1" spans="1:10">
      <c r="A16" s="63"/>
      <c r="B16" s="52" t="s">
        <v>104</v>
      </c>
      <c r="C16" s="52" t="s">
        <v>105</v>
      </c>
      <c r="D16" s="52" t="s">
        <v>109</v>
      </c>
      <c r="E16" s="52">
        <v>158001</v>
      </c>
      <c r="F16" s="52" t="s">
        <v>110</v>
      </c>
      <c r="G16" s="39">
        <f t="shared" si="0"/>
        <v>1.84</v>
      </c>
      <c r="H16" s="39">
        <v>1.84</v>
      </c>
      <c r="I16" s="39"/>
      <c r="J16" s="71"/>
    </row>
    <row r="17" ht="22.8" customHeight="1" spans="1:10">
      <c r="A17" s="63"/>
      <c r="B17" s="52" t="s">
        <v>111</v>
      </c>
      <c r="C17" s="52" t="s">
        <v>107</v>
      </c>
      <c r="D17" s="52" t="s">
        <v>90</v>
      </c>
      <c r="E17" s="52">
        <v>158001</v>
      </c>
      <c r="F17" s="52" t="s">
        <v>112</v>
      </c>
      <c r="G17" s="39">
        <f t="shared" si="0"/>
        <v>27.44</v>
      </c>
      <c r="H17" s="39">
        <v>27.44</v>
      </c>
      <c r="I17" s="39"/>
      <c r="J17" s="71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pane ySplit="6" topLeftCell="A11" activePane="bottomLeft" state="frozen"/>
      <selection/>
      <selection pane="bottomLeft" activeCell="F7" sqref="F7:H29"/>
    </sheetView>
  </sheetViews>
  <sheetFormatPr defaultColWidth="10" defaultRowHeight="14.25"/>
  <cols>
    <col min="1" max="1" width="1.53333333333333" style="56" customWidth="1"/>
    <col min="2" max="3" width="6.15833333333333" style="56" customWidth="1"/>
    <col min="4" max="4" width="24.375" style="56" customWidth="1"/>
    <col min="5" max="5" width="41.025" style="56" customWidth="1"/>
    <col min="6" max="8" width="17.375" style="56" customWidth="1"/>
    <col min="9" max="9" width="1.53333333333333" style="56" customWidth="1"/>
    <col min="10" max="10" width="9.76666666666667" style="56" customWidth="1"/>
    <col min="11" max="16384" width="10" style="56"/>
  </cols>
  <sheetData>
    <row r="1" ht="25" customHeight="1" spans="1:9">
      <c r="A1" s="76"/>
      <c r="B1" s="25" t="s">
        <v>205</v>
      </c>
      <c r="C1" s="25"/>
      <c r="D1" s="77"/>
      <c r="E1" s="77"/>
      <c r="F1" s="57"/>
      <c r="G1" s="57"/>
      <c r="H1" s="81" t="s">
        <v>206</v>
      </c>
      <c r="I1" s="83"/>
    </row>
    <row r="2" ht="22.8" customHeight="1" spans="1:9">
      <c r="A2" s="57"/>
      <c r="B2" s="58" t="s">
        <v>207</v>
      </c>
      <c r="C2" s="58"/>
      <c r="D2" s="58"/>
      <c r="E2" s="58"/>
      <c r="F2" s="58"/>
      <c r="G2" s="58"/>
      <c r="H2" s="58"/>
      <c r="I2" s="83"/>
    </row>
    <row r="3" ht="19.55" customHeight="1" spans="1:9">
      <c r="A3" s="59"/>
      <c r="B3" s="60" t="s">
        <v>6</v>
      </c>
      <c r="C3" s="60"/>
      <c r="D3" s="60"/>
      <c r="E3" s="60"/>
      <c r="G3" s="59"/>
      <c r="H3" s="82" t="s">
        <v>7</v>
      </c>
      <c r="I3" s="83"/>
    </row>
    <row r="4" ht="24.4" customHeight="1" spans="1:9">
      <c r="A4" s="63"/>
      <c r="B4" s="30" t="s">
        <v>10</v>
      </c>
      <c r="C4" s="30"/>
      <c r="D4" s="30"/>
      <c r="E4" s="30"/>
      <c r="F4" s="30" t="s">
        <v>80</v>
      </c>
      <c r="G4" s="30"/>
      <c r="H4" s="30"/>
      <c r="I4" s="83"/>
    </row>
    <row r="5" ht="24.4" customHeight="1" spans="1:9">
      <c r="A5" s="63"/>
      <c r="B5" s="30" t="s">
        <v>84</v>
      </c>
      <c r="C5" s="30"/>
      <c r="D5" s="30" t="s">
        <v>72</v>
      </c>
      <c r="E5" s="30" t="s">
        <v>73</v>
      </c>
      <c r="F5" s="30" t="s">
        <v>61</v>
      </c>
      <c r="G5" s="30" t="s">
        <v>208</v>
      </c>
      <c r="H5" s="30" t="s">
        <v>209</v>
      </c>
      <c r="I5" s="83"/>
    </row>
    <row r="6" ht="24.4" customHeight="1" spans="1:9">
      <c r="A6" s="66"/>
      <c r="B6" s="30" t="s">
        <v>85</v>
      </c>
      <c r="C6" s="30" t="s">
        <v>86</v>
      </c>
      <c r="D6" s="30"/>
      <c r="E6" s="30"/>
      <c r="F6" s="30"/>
      <c r="G6" s="30"/>
      <c r="H6" s="30"/>
      <c r="I6" s="83"/>
    </row>
    <row r="7" s="74" customFormat="1" ht="22.8" customHeight="1" spans="1:9">
      <c r="A7" s="78"/>
      <c r="B7" s="79"/>
      <c r="C7" s="79"/>
      <c r="D7" s="30">
        <v>158001</v>
      </c>
      <c r="E7" s="30" t="s">
        <v>74</v>
      </c>
      <c r="F7" s="38">
        <f>G7+H7</f>
        <v>305.81</v>
      </c>
      <c r="G7" s="38">
        <f>SUM(G8:G29)</f>
        <v>257.05</v>
      </c>
      <c r="H7" s="38">
        <f>SUM(H8:H29)</f>
        <v>48.76</v>
      </c>
      <c r="I7" s="84"/>
    </row>
    <row r="8" s="75" customFormat="1" ht="22.8" customHeight="1" spans="1:9">
      <c r="A8" s="80"/>
      <c r="B8" s="52" t="s">
        <v>167</v>
      </c>
      <c r="C8" s="52" t="s">
        <v>90</v>
      </c>
      <c r="D8" s="52">
        <v>158001</v>
      </c>
      <c r="E8" s="52" t="s">
        <v>168</v>
      </c>
      <c r="F8" s="39">
        <f t="shared" ref="F8:F29" si="0">G8+H8</f>
        <v>118.8</v>
      </c>
      <c r="G8" s="39">
        <v>118.8</v>
      </c>
      <c r="H8" s="39"/>
      <c r="I8" s="85"/>
    </row>
    <row r="9" s="75" customFormat="1" ht="22.8" customHeight="1" spans="1:9">
      <c r="A9" s="80"/>
      <c r="B9" s="52" t="s">
        <v>167</v>
      </c>
      <c r="C9" s="52" t="s">
        <v>107</v>
      </c>
      <c r="D9" s="52">
        <v>158001</v>
      </c>
      <c r="E9" s="52" t="s">
        <v>169</v>
      </c>
      <c r="F9" s="39">
        <f t="shared" si="0"/>
        <v>41.49</v>
      </c>
      <c r="G9" s="39">
        <v>41.49</v>
      </c>
      <c r="H9" s="39"/>
      <c r="I9" s="85"/>
    </row>
    <row r="10" s="75" customFormat="1" ht="22.8" customHeight="1" spans="1:9">
      <c r="A10" s="80"/>
      <c r="B10" s="52" t="s">
        <v>167</v>
      </c>
      <c r="C10" s="52" t="s">
        <v>109</v>
      </c>
      <c r="D10" s="52">
        <v>158001</v>
      </c>
      <c r="E10" s="52" t="s">
        <v>170</v>
      </c>
      <c r="F10" s="39">
        <f t="shared" si="0"/>
        <v>22.99</v>
      </c>
      <c r="G10" s="39">
        <v>22.99</v>
      </c>
      <c r="H10" s="39"/>
      <c r="I10" s="85"/>
    </row>
    <row r="11" s="75" customFormat="1" ht="22.8" customHeight="1" spans="1:9">
      <c r="A11" s="80"/>
      <c r="B11" s="52" t="s">
        <v>167</v>
      </c>
      <c r="C11" s="52" t="s">
        <v>171</v>
      </c>
      <c r="D11" s="52">
        <v>158001</v>
      </c>
      <c r="E11" s="52" t="s">
        <v>172</v>
      </c>
      <c r="F11" s="39">
        <f t="shared" si="0"/>
        <v>3.99</v>
      </c>
      <c r="G11" s="39">
        <v>3.99</v>
      </c>
      <c r="H11" s="39"/>
      <c r="I11" s="85"/>
    </row>
    <row r="12" s="75" customFormat="1" ht="22.8" customHeight="1" spans="1:9">
      <c r="A12" s="80"/>
      <c r="B12" s="52" t="s">
        <v>167</v>
      </c>
      <c r="C12" s="52" t="s">
        <v>89</v>
      </c>
      <c r="D12" s="52">
        <v>158001</v>
      </c>
      <c r="E12" s="52" t="s">
        <v>173</v>
      </c>
      <c r="F12" s="39">
        <f t="shared" si="0"/>
        <v>24.64</v>
      </c>
      <c r="G12" s="39">
        <v>24.64</v>
      </c>
      <c r="H12" s="39"/>
      <c r="I12" s="85"/>
    </row>
    <row r="13" s="75" customFormat="1" ht="22.8" customHeight="1" spans="1:9">
      <c r="A13" s="80"/>
      <c r="B13" s="52" t="s">
        <v>167</v>
      </c>
      <c r="C13" s="52" t="s">
        <v>174</v>
      </c>
      <c r="D13" s="52">
        <v>158001</v>
      </c>
      <c r="E13" s="52" t="s">
        <v>175</v>
      </c>
      <c r="F13" s="39">
        <f t="shared" si="0"/>
        <v>14.32</v>
      </c>
      <c r="G13" s="39">
        <v>14.32</v>
      </c>
      <c r="H13" s="39"/>
      <c r="I13" s="85"/>
    </row>
    <row r="14" s="75" customFormat="1" ht="22.8" customHeight="1" spans="1:9">
      <c r="A14" s="80"/>
      <c r="B14" s="52" t="s">
        <v>167</v>
      </c>
      <c r="C14" s="52" t="s">
        <v>105</v>
      </c>
      <c r="D14" s="52">
        <v>158001</v>
      </c>
      <c r="E14" s="52" t="s">
        <v>176</v>
      </c>
      <c r="F14" s="39">
        <f t="shared" si="0"/>
        <v>1.84</v>
      </c>
      <c r="G14" s="39">
        <v>1.84</v>
      </c>
      <c r="H14" s="39"/>
      <c r="I14" s="85"/>
    </row>
    <row r="15" s="75" customFormat="1" ht="22.8" customHeight="1" spans="1:9">
      <c r="A15" s="80"/>
      <c r="B15" s="52" t="s">
        <v>167</v>
      </c>
      <c r="C15" s="52" t="s">
        <v>177</v>
      </c>
      <c r="D15" s="52">
        <v>158001</v>
      </c>
      <c r="E15" s="52" t="s">
        <v>178</v>
      </c>
      <c r="F15" s="39">
        <f t="shared" si="0"/>
        <v>1.54</v>
      </c>
      <c r="G15" s="39">
        <v>1.54</v>
      </c>
      <c r="H15" s="39"/>
      <c r="I15" s="85"/>
    </row>
    <row r="16" s="75" customFormat="1" ht="22.8" customHeight="1" spans="1:9">
      <c r="A16" s="80"/>
      <c r="B16" s="52" t="s">
        <v>167</v>
      </c>
      <c r="C16" s="52" t="s">
        <v>179</v>
      </c>
      <c r="D16" s="52">
        <v>158001</v>
      </c>
      <c r="E16" s="52" t="s">
        <v>180</v>
      </c>
      <c r="F16" s="39">
        <f t="shared" si="0"/>
        <v>27.44</v>
      </c>
      <c r="G16" s="39">
        <v>27.44</v>
      </c>
      <c r="H16" s="39"/>
      <c r="I16" s="85"/>
    </row>
    <row r="17" s="75" customFormat="1" ht="22.8" customHeight="1" spans="1:9">
      <c r="A17" s="80"/>
      <c r="B17" s="52" t="s">
        <v>181</v>
      </c>
      <c r="C17" s="52" t="s">
        <v>90</v>
      </c>
      <c r="D17" s="52">
        <v>158001</v>
      </c>
      <c r="E17" s="52" t="s">
        <v>182</v>
      </c>
      <c r="F17" s="39">
        <f t="shared" si="0"/>
        <v>6.69</v>
      </c>
      <c r="G17" s="39"/>
      <c r="H17" s="39">
        <v>6.69</v>
      </c>
      <c r="I17" s="85"/>
    </row>
    <row r="18" s="75" customFormat="1" ht="22.8" customHeight="1" spans="1:9">
      <c r="A18" s="80"/>
      <c r="B18" s="52" t="s">
        <v>181</v>
      </c>
      <c r="C18" s="52" t="s">
        <v>101</v>
      </c>
      <c r="D18" s="52">
        <v>158001</v>
      </c>
      <c r="E18" s="52" t="s">
        <v>183</v>
      </c>
      <c r="F18" s="39">
        <f t="shared" si="0"/>
        <v>0.2</v>
      </c>
      <c r="G18" s="39"/>
      <c r="H18" s="39">
        <v>0.2</v>
      </c>
      <c r="I18" s="85"/>
    </row>
    <row r="19" s="75" customFormat="1" ht="22.8" customHeight="1" spans="1:9">
      <c r="A19" s="80"/>
      <c r="B19" s="52" t="s">
        <v>181</v>
      </c>
      <c r="C19" s="52" t="s">
        <v>94</v>
      </c>
      <c r="D19" s="52">
        <v>158001</v>
      </c>
      <c r="E19" s="52" t="s">
        <v>184</v>
      </c>
      <c r="F19" s="39">
        <f t="shared" si="0"/>
        <v>1.3</v>
      </c>
      <c r="G19" s="39"/>
      <c r="H19" s="39">
        <v>1.3</v>
      </c>
      <c r="I19" s="85"/>
    </row>
    <row r="20" s="75" customFormat="1" ht="22.8" customHeight="1" spans="1:9">
      <c r="A20" s="80"/>
      <c r="B20" s="52" t="s">
        <v>181</v>
      </c>
      <c r="C20" s="52" t="s">
        <v>171</v>
      </c>
      <c r="D20" s="52">
        <v>158001</v>
      </c>
      <c r="E20" s="52" t="s">
        <v>185</v>
      </c>
      <c r="F20" s="39">
        <f t="shared" si="0"/>
        <v>1.02</v>
      </c>
      <c r="G20" s="39"/>
      <c r="H20" s="39">
        <v>1.02</v>
      </c>
      <c r="I20" s="85"/>
    </row>
    <row r="21" s="75" customFormat="1" ht="22.8" customHeight="1" spans="1:9">
      <c r="A21" s="80"/>
      <c r="B21" s="52" t="s">
        <v>181</v>
      </c>
      <c r="C21" s="52" t="s">
        <v>105</v>
      </c>
      <c r="D21" s="52">
        <v>158001</v>
      </c>
      <c r="E21" s="52" t="s">
        <v>186</v>
      </c>
      <c r="F21" s="39">
        <f t="shared" si="0"/>
        <v>2.05</v>
      </c>
      <c r="G21" s="39"/>
      <c r="H21" s="39">
        <v>2.05</v>
      </c>
      <c r="I21" s="85"/>
    </row>
    <row r="22" s="75" customFormat="1" ht="22.8" customHeight="1" spans="1:9">
      <c r="A22" s="80"/>
      <c r="B22" s="52" t="s">
        <v>181</v>
      </c>
      <c r="C22" s="52" t="s">
        <v>187</v>
      </c>
      <c r="D22" s="52">
        <v>158001</v>
      </c>
      <c r="E22" s="52" t="s">
        <v>188</v>
      </c>
      <c r="F22" s="39">
        <f t="shared" si="0"/>
        <v>1.6</v>
      </c>
      <c r="G22" s="39"/>
      <c r="H22" s="39">
        <v>1.6</v>
      </c>
      <c r="I22" s="85"/>
    </row>
    <row r="23" s="75" customFormat="1" ht="22.8" customHeight="1" spans="1:9">
      <c r="A23" s="80"/>
      <c r="B23" s="52" t="s">
        <v>181</v>
      </c>
      <c r="C23" s="52" t="s">
        <v>189</v>
      </c>
      <c r="D23" s="52">
        <v>158001</v>
      </c>
      <c r="E23" s="52" t="s">
        <v>190</v>
      </c>
      <c r="F23" s="39">
        <f t="shared" si="0"/>
        <v>0.49</v>
      </c>
      <c r="G23" s="39"/>
      <c r="H23" s="39">
        <v>0.49</v>
      </c>
      <c r="I23" s="85"/>
    </row>
    <row r="24" s="75" customFormat="1" ht="22.8" customHeight="1" spans="1:9">
      <c r="A24" s="80"/>
      <c r="B24" s="52" t="s">
        <v>181</v>
      </c>
      <c r="C24" s="52" t="s">
        <v>191</v>
      </c>
      <c r="D24" s="52">
        <v>158001</v>
      </c>
      <c r="E24" s="52" t="s">
        <v>192</v>
      </c>
      <c r="F24" s="39">
        <f t="shared" si="0"/>
        <v>2.53</v>
      </c>
      <c r="G24" s="39"/>
      <c r="H24" s="39">
        <v>2.53</v>
      </c>
      <c r="I24" s="85"/>
    </row>
    <row r="25" s="75" customFormat="1" ht="22.8" customHeight="1" spans="1:9">
      <c r="A25" s="80"/>
      <c r="B25" s="52" t="s">
        <v>181</v>
      </c>
      <c r="C25" s="52" t="s">
        <v>193</v>
      </c>
      <c r="D25" s="52">
        <v>158001</v>
      </c>
      <c r="E25" s="52" t="s">
        <v>194</v>
      </c>
      <c r="F25" s="39">
        <f t="shared" si="0"/>
        <v>2.4</v>
      </c>
      <c r="G25" s="39"/>
      <c r="H25" s="39">
        <v>2.4</v>
      </c>
      <c r="I25" s="85"/>
    </row>
    <row r="26" s="75" customFormat="1" ht="22.8" customHeight="1" spans="1:9">
      <c r="A26" s="80"/>
      <c r="B26" s="52" t="s">
        <v>181</v>
      </c>
      <c r="C26" s="52" t="s">
        <v>195</v>
      </c>
      <c r="D26" s="52">
        <v>158001</v>
      </c>
      <c r="E26" s="52" t="s">
        <v>196</v>
      </c>
      <c r="F26" s="39">
        <f t="shared" si="0"/>
        <v>9.6</v>
      </c>
      <c r="G26" s="39"/>
      <c r="H26" s="39">
        <v>9.6</v>
      </c>
      <c r="I26" s="85"/>
    </row>
    <row r="27" s="75" customFormat="1" ht="22.8" customHeight="1" spans="1:9">
      <c r="A27" s="80"/>
      <c r="B27" s="52" t="s">
        <v>181</v>
      </c>
      <c r="C27" s="52" t="s">
        <v>98</v>
      </c>
      <c r="D27" s="52">
        <v>158001</v>
      </c>
      <c r="E27" s="52" t="s">
        <v>197</v>
      </c>
      <c r="F27" s="39">
        <f t="shared" si="0"/>
        <v>0.72</v>
      </c>
      <c r="G27" s="39"/>
      <c r="H27" s="39">
        <v>0.72</v>
      </c>
      <c r="I27" s="85"/>
    </row>
    <row r="28" s="75" customFormat="1" ht="22.8" customHeight="1" spans="1:9">
      <c r="A28" s="80"/>
      <c r="B28" s="52" t="s">
        <v>198</v>
      </c>
      <c r="C28" s="52" t="s">
        <v>107</v>
      </c>
      <c r="D28" s="52">
        <v>158001</v>
      </c>
      <c r="E28" s="52" t="s">
        <v>199</v>
      </c>
      <c r="F28" s="39">
        <f t="shared" si="0"/>
        <v>0.3</v>
      </c>
      <c r="G28" s="39"/>
      <c r="H28" s="39">
        <v>0.3</v>
      </c>
      <c r="I28" s="85"/>
    </row>
    <row r="29" s="75" customFormat="1" ht="22.8" customHeight="1" spans="1:9">
      <c r="A29" s="80"/>
      <c r="B29" s="52" t="s">
        <v>198</v>
      </c>
      <c r="C29" s="52" t="s">
        <v>98</v>
      </c>
      <c r="D29" s="52">
        <v>158001</v>
      </c>
      <c r="E29" s="52" t="s">
        <v>200</v>
      </c>
      <c r="F29" s="39">
        <f t="shared" si="0"/>
        <v>19.86</v>
      </c>
      <c r="G29" s="39"/>
      <c r="H29" s="39">
        <v>19.86</v>
      </c>
      <c r="I29" s="85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2" sqref="B2:G2"/>
    </sheetView>
  </sheetViews>
  <sheetFormatPr defaultColWidth="10" defaultRowHeight="14.25" outlineLevelCol="7"/>
  <cols>
    <col min="1" max="1" width="1.53333333333333" style="56" customWidth="1"/>
    <col min="2" max="4" width="6.625" style="56" customWidth="1"/>
    <col min="5" max="5" width="26.625" style="56" customWidth="1"/>
    <col min="6" max="6" width="48.625" style="56" customWidth="1"/>
    <col min="7" max="7" width="26.625" style="56" customWidth="1"/>
    <col min="8" max="8" width="1.53333333333333" style="56" customWidth="1"/>
    <col min="9" max="10" width="9.76666666666667" style="56" customWidth="1"/>
    <col min="11" max="16384" width="10" style="56"/>
  </cols>
  <sheetData>
    <row r="1" ht="25" customHeight="1" spans="1:8">
      <c r="A1" s="57"/>
      <c r="B1" s="25" t="s">
        <v>210</v>
      </c>
      <c r="C1" s="25"/>
      <c r="D1" s="25"/>
      <c r="E1" s="66"/>
      <c r="F1" s="66"/>
      <c r="G1" s="67" t="s">
        <v>211</v>
      </c>
      <c r="H1" s="63"/>
    </row>
    <row r="2" ht="22.8" customHeight="1" spans="1:8">
      <c r="A2" s="57"/>
      <c r="B2" s="58" t="s">
        <v>212</v>
      </c>
      <c r="C2" s="58"/>
      <c r="D2" s="58"/>
      <c r="E2" s="58"/>
      <c r="F2" s="58"/>
      <c r="G2" s="58"/>
      <c r="H2" s="63" t="s">
        <v>4</v>
      </c>
    </row>
    <row r="3" ht="19.55" customHeight="1" spans="1:8">
      <c r="A3" s="59"/>
      <c r="B3" s="60" t="s">
        <v>6</v>
      </c>
      <c r="C3" s="60"/>
      <c r="D3" s="60"/>
      <c r="E3" s="60"/>
      <c r="F3" s="60"/>
      <c r="G3" s="68" t="s">
        <v>7</v>
      </c>
      <c r="H3" s="69"/>
    </row>
    <row r="4" ht="24.4" customHeight="1" spans="1:8">
      <c r="A4" s="61"/>
      <c r="B4" s="30" t="s">
        <v>84</v>
      </c>
      <c r="C4" s="30"/>
      <c r="D4" s="30"/>
      <c r="E4" s="30" t="s">
        <v>72</v>
      </c>
      <c r="F4" s="30" t="s">
        <v>73</v>
      </c>
      <c r="G4" s="30" t="s">
        <v>213</v>
      </c>
      <c r="H4" s="70"/>
    </row>
    <row r="5" ht="24.4" customHeight="1" spans="1:8">
      <c r="A5" s="61"/>
      <c r="B5" s="30" t="s">
        <v>85</v>
      </c>
      <c r="C5" s="30" t="s">
        <v>86</v>
      </c>
      <c r="D5" s="30" t="s">
        <v>87</v>
      </c>
      <c r="E5" s="30"/>
      <c r="F5" s="30"/>
      <c r="G5" s="30"/>
      <c r="H5" s="71"/>
    </row>
    <row r="6" s="55" customFormat="1" ht="22.8" customHeight="1" spans="1:8">
      <c r="A6" s="62"/>
      <c r="B6" s="30"/>
      <c r="C6" s="30"/>
      <c r="D6" s="30"/>
      <c r="E6" s="30">
        <v>158001</v>
      </c>
      <c r="F6" s="30" t="s">
        <v>74</v>
      </c>
      <c r="G6" s="38">
        <f>G7+G8+G9</f>
        <v>52</v>
      </c>
      <c r="H6" s="72"/>
    </row>
    <row r="7" ht="22.8" customHeight="1" spans="1:8">
      <c r="A7" s="63"/>
      <c r="B7" s="52" t="s">
        <v>88</v>
      </c>
      <c r="C7" s="52" t="s">
        <v>89</v>
      </c>
      <c r="D7" s="52" t="s">
        <v>92</v>
      </c>
      <c r="E7" s="52">
        <v>158001</v>
      </c>
      <c r="F7" s="52" t="s">
        <v>214</v>
      </c>
      <c r="G7" s="39">
        <v>10</v>
      </c>
      <c r="H7" s="71"/>
    </row>
    <row r="8" ht="22.8" customHeight="1" spans="1:8">
      <c r="A8" s="63"/>
      <c r="B8" s="52" t="s">
        <v>88</v>
      </c>
      <c r="C8" s="52" t="s">
        <v>89</v>
      </c>
      <c r="D8" s="52" t="s">
        <v>92</v>
      </c>
      <c r="E8" s="52">
        <v>158001</v>
      </c>
      <c r="F8" s="52" t="s">
        <v>215</v>
      </c>
      <c r="G8" s="39">
        <v>40</v>
      </c>
      <c r="H8" s="71"/>
    </row>
    <row r="9" ht="22.8" customHeight="1" spans="1:8">
      <c r="A9" s="63"/>
      <c r="B9" s="52" t="s">
        <v>88</v>
      </c>
      <c r="C9" s="52" t="s">
        <v>89</v>
      </c>
      <c r="D9" s="52" t="s">
        <v>94</v>
      </c>
      <c r="E9" s="52">
        <v>158001</v>
      </c>
      <c r="F9" s="52" t="s">
        <v>216</v>
      </c>
      <c r="G9" s="39">
        <v>2</v>
      </c>
      <c r="H9" s="71"/>
    </row>
    <row r="10" ht="22.8" customHeight="1" spans="1:8">
      <c r="A10" s="62"/>
      <c r="B10" s="30"/>
      <c r="C10" s="30"/>
      <c r="D10" s="30"/>
      <c r="E10" s="30"/>
      <c r="F10" s="30"/>
      <c r="G10" s="38"/>
      <c r="H10" s="72"/>
    </row>
    <row r="11" ht="22.8" customHeight="1" spans="1:8">
      <c r="A11" s="62"/>
      <c r="B11" s="30"/>
      <c r="C11" s="30"/>
      <c r="D11" s="30"/>
      <c r="E11" s="30"/>
      <c r="F11" s="30"/>
      <c r="G11" s="38"/>
      <c r="H11" s="72"/>
    </row>
    <row r="12" ht="22.8" customHeight="1" spans="1:8">
      <c r="A12" s="62"/>
      <c r="B12" s="30"/>
      <c r="C12" s="30"/>
      <c r="D12" s="30"/>
      <c r="E12" s="30"/>
      <c r="F12" s="30"/>
      <c r="G12" s="38"/>
      <c r="H12" s="72"/>
    </row>
    <row r="13" ht="22.8" customHeight="1" spans="1:8">
      <c r="A13" s="62"/>
      <c r="B13" s="30"/>
      <c r="C13" s="30"/>
      <c r="D13" s="30"/>
      <c r="E13" s="30"/>
      <c r="F13" s="30"/>
      <c r="G13" s="38"/>
      <c r="H13" s="72"/>
    </row>
    <row r="14" ht="22.8" customHeight="1" spans="1:8">
      <c r="A14" s="62"/>
      <c r="B14" s="30"/>
      <c r="C14" s="30"/>
      <c r="D14" s="30"/>
      <c r="E14" s="30"/>
      <c r="F14" s="30"/>
      <c r="G14" s="38"/>
      <c r="H14" s="72"/>
    </row>
    <row r="15" ht="22.8" customHeight="1" spans="1:8">
      <c r="A15" s="61"/>
      <c r="B15" s="33"/>
      <c r="C15" s="33"/>
      <c r="D15" s="33"/>
      <c r="E15" s="33"/>
      <c r="F15" s="33" t="s">
        <v>24</v>
      </c>
      <c r="G15" s="39"/>
      <c r="H15" s="70"/>
    </row>
    <row r="16" ht="22.8" customHeight="1" spans="1:8">
      <c r="A16" s="61"/>
      <c r="B16" s="33"/>
      <c r="C16" s="33"/>
      <c r="D16" s="33"/>
      <c r="E16" s="33"/>
      <c r="F16" s="33" t="s">
        <v>24</v>
      </c>
      <c r="G16" s="39"/>
      <c r="H16" s="70"/>
    </row>
    <row r="17" ht="22.8" customHeight="1" spans="1:8">
      <c r="A17" s="61"/>
      <c r="B17" s="33"/>
      <c r="C17" s="33"/>
      <c r="D17" s="33"/>
      <c r="E17" s="33"/>
      <c r="F17" s="33" t="s">
        <v>113</v>
      </c>
      <c r="G17" s="39"/>
      <c r="H17" s="71"/>
    </row>
    <row r="18" ht="22.8" customHeight="1" spans="1:8">
      <c r="A18" s="61"/>
      <c r="B18" s="33"/>
      <c r="C18" s="33"/>
      <c r="D18" s="33"/>
      <c r="E18" s="33"/>
      <c r="F18" s="33" t="s">
        <v>217</v>
      </c>
      <c r="G18" s="39"/>
      <c r="H18" s="71"/>
    </row>
    <row r="19" ht="9.75" customHeight="1" spans="1:8">
      <c r="A19" s="64"/>
      <c r="B19" s="65"/>
      <c r="C19" s="65"/>
      <c r="D19" s="65"/>
      <c r="E19" s="65"/>
      <c r="F19" s="64"/>
      <c r="G19" s="64"/>
      <c r="H19" s="7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2026-07-03T18:30:43Z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4934A1C066294C59A1241BC309F58C95</vt:lpwstr>
  </property>
</Properties>
</file>