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2"/>
  </bookViews>
  <sheets>
    <sheet name="封面" sheetId="1" r:id="rId1"/>
    <sheet name="收支总表1" sheetId="2" r:id="rId2"/>
    <sheet name="收入总表2" sheetId="3" r:id="rId3"/>
    <sheet name="征收预期3" sheetId="4" r:id="rId4"/>
    <sheet name="支出总表4" sheetId="5" r:id="rId5"/>
    <sheet name="财拨总表5" sheetId="6" r:id="rId6"/>
    <sheet name="一般预算支出6" sheetId="7" r:id="rId7"/>
    <sheet name="基本支出7" sheetId="8" r:id="rId8"/>
    <sheet name="三公8" sheetId="9" r:id="rId9"/>
    <sheet name="基金9" sheetId="10" r:id="rId10"/>
    <sheet name="国资10" sheetId="11" r:id="rId11"/>
    <sheet name="支出功能11" sheetId="12" r:id="rId12"/>
    <sheet name="支出经济分类12" sheetId="13" r:id="rId13"/>
    <sheet name="上级资金安排13" sheetId="14" r:id="rId14"/>
    <sheet name="项目支出14" sheetId="15" r:id="rId15"/>
    <sheet name="项目明细15" sheetId="16" r:id="rId16"/>
    <sheet name="购买服务16" sheetId="17" r:id="rId17"/>
    <sheet name="采购需求表17" sheetId="18" r:id="rId18"/>
    <sheet name="资产18" sheetId="19" r:id="rId19"/>
    <sheet name="政府采购项目预算表21" sheetId="22" r:id="rId20"/>
    <sheet name="三年计划总表22" sheetId="23" r:id="rId21"/>
    <sheet name="三年计划明细表23" sheetId="24" r:id="rId22"/>
    <sheet name="人员24" sheetId="25"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<sst xmlns="http://schemas.openxmlformats.org/spreadsheetml/2006/main" count="763" uniqueCount="399">
  <si>
    <t>2026年仁和区本级部门预算表</t>
  </si>
  <si>
    <t>预算部门：117-中国共产主义青年团攀枝花市仁和区委员会部门</t>
  </si>
  <si>
    <t>表1</t>
  </si>
  <si>
    <t xml:space="preserve">
</t>
  </si>
  <si>
    <t xml:space="preserve"> </t>
  </si>
  <si>
    <t>收支预算总表</t>
  </si>
  <si>
    <t xml:space="preserve">    ACCESS_NODE = 4    and     BGT_DEPT_NO = 1567036    </t>
  </si>
  <si>
    <t>金额单位：元</t>
  </si>
  <si>
    <t>收    入</t>
  </si>
  <si>
    <t>支    出</t>
  </si>
  <si>
    <t>项    目</t>
  </si>
  <si>
    <t>预算数</t>
  </si>
  <si>
    <t>合计</t>
  </si>
  <si>
    <t>一般公共预算</t>
  </si>
  <si>
    <t>政府性基金预算</t>
  </si>
  <si>
    <t>国有资本经营预算</t>
  </si>
  <si>
    <t>财政专户管理资金</t>
  </si>
  <si>
    <t>单位资金</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</si>
  <si>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</si>
  <si>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</si>
  <si>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</si>
  <si>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</si>
  <si>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</si>
  <si>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社会保障和就业支出</t>
    </r>
  </si>
  <si>
    <r>
      <rPr>
        <sz val="11"/>
        <color rgb="FF000000"/>
        <rFont val="Dialog.plain"/>
        <charset val="134"/>
      </rPr>
      <t> 国有资本经营预算拨款收入</t>
    </r>
  </si>
  <si>
    <r>
      <rPr>
        <sz val="11"/>
        <color rgb="FF000000"/>
        <rFont val="Dialog.plain"/>
        <charset val="134"/>
      </rPr>
      <t> 卫生健康支出</t>
    </r>
  </si>
  <si>
    <r>
      <rPr>
        <sz val="11"/>
        <color rgb="FF000000"/>
        <rFont val="Dialog.plain"/>
        <charset val="134"/>
      </rPr>
      <t> 财政专户管理资金收入</t>
    </r>
  </si>
  <si>
    <r>
      <rPr>
        <sz val="11"/>
        <color rgb="FF000000"/>
        <rFont val="Dialog.plain"/>
        <charset val="134"/>
      </rPr>
      <t> 住房保障支出</t>
    </r>
  </si>
  <si>
    <r>
      <rPr>
        <sz val="11"/>
        <color rgb="FF000000"/>
        <rFont val="Dialog.plain"/>
        <charset val="134"/>
      </rPr>
      <t> 事业收入</t>
    </r>
  </si>
  <si>
    <r>
      <rPr>
        <sz val="11"/>
        <color rgb="FF000000"/>
        <rFont val="Dialog.plain"/>
        <charset val="134"/>
      </rPr>
      <t> </t>
    </r>
    <r>
      <rPr>
        <sz val="11"/>
        <color rgb="FF000000"/>
        <rFont val="宋体"/>
        <charset val="134"/>
      </rPr>
      <t>国有资本经营预算支出</t>
    </r>
  </si>
  <si>
    <r>
      <rPr>
        <sz val="11"/>
        <color rgb="FF000000"/>
        <rFont val="Dialog.plain"/>
        <charset val="134"/>
      </rPr>
      <t> 上级补助收入</t>
    </r>
  </si>
  <si>
    <r>
      <rPr>
        <sz val="11"/>
        <color rgb="FF000000"/>
        <rFont val="Dialog.plain"/>
        <charset val="134"/>
      </rPr>
      <t> </t>
    </r>
  </si>
  <si>
    <r>
      <rPr>
        <sz val="11"/>
        <color rgb="FF000000"/>
        <rFont val="Dialog.plain"/>
        <charset val="134"/>
      </rPr>
      <t> 附属单位上缴收入</t>
    </r>
  </si>
  <si>
    <r>
      <rPr>
        <sz val="11"/>
        <color rgb="FF000000"/>
        <rFont val="Dialog.plain"/>
        <charset val="134"/>
      </rPr>
      <t> 事业单位经营收入</t>
    </r>
  </si>
  <si>
    <r>
      <rPr>
        <sz val="11"/>
        <color rgb="FF000000"/>
        <rFont val="Dialog.plain"/>
        <charset val="134"/>
      </rPr>
      <t> 其他收入</t>
    </r>
  </si>
  <si>
    <t>二、上年结转结余</t>
  </si>
  <si>
    <r>
      <rPr>
        <sz val="11"/>
        <color rgb="FF000000"/>
        <rFont val="Dialog.plain"/>
        <charset val="134"/>
      </rPr>
      <t>二、年终结转结余</t>
    </r>
  </si>
  <si>
    <r>
      <rPr>
        <sz val="11"/>
        <color rgb="FF000000"/>
        <rFont val="Dialog.plain"/>
        <charset val="134"/>
      </rPr>
      <t> 一般公共预算</t>
    </r>
  </si>
  <si>
    <t/>
  </si>
  <si>
    <r>
      <rPr>
        <sz val="11"/>
        <color rgb="FF000000"/>
        <rFont val="Dialog.plain"/>
        <charset val="134"/>
      </rPr>
      <t> 政府性基金预算</t>
    </r>
  </si>
  <si>
    <r>
      <rPr>
        <sz val="11"/>
        <color rgb="FF000000"/>
        <rFont val="Dialog.plain"/>
        <charset val="134"/>
      </rPr>
      <t> 国有资本经营预算</t>
    </r>
  </si>
  <si>
    <r>
      <rPr>
        <sz val="11"/>
        <color rgb="FF000000"/>
        <rFont val="Dialog.plain"/>
        <charset val="134"/>
      </rPr>
      <t> 财政专户管理资金</t>
    </r>
  </si>
  <si>
    <r>
      <rPr>
        <sz val="11"/>
        <color rgb="FF000000"/>
        <rFont val="Dialog.plain"/>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</si>
  <si>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</si>
  <si>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</si>
  <si>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</si>
  <si>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</si>
  <si>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</si>
  <si>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</si>
  <si>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</si>
  <si>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</si>
  <si>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</si>
  <si>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</si>
  <si>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</si>
  <si>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</si>
  <si>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预算执行的结转结余中指标类型为22-上年结转（非权责制）、23-上年结余（非权责制）、3-权责发生制事项且“是否编入下年预算”为是的可执行指标数据、待分指标本级预留预留到部门的数据、部门预算和转移支付预算中指标类型为22-上年结转（非权责制）、23-上年结余（非权责制）、3-权责发生制事项的数据、部门收入预算中【上年结转结余】录入的资金性质为2、3的结转结余数据、政府预算-上年结余收入录入的单位数据</t>
  </si>
  <si>
    <t>11、支出根据支出功能科目类项汇总，不包含227、230功能科目</t>
  </si>
  <si>
    <t>12、年终结转结余=收入总计-本年支出合计</t>
  </si>
  <si>
    <t>表2</t>
  </si>
  <si>
    <t>收入预算总表</t>
  </si>
  <si>
    <t>部门（单位）代码</t>
  </si>
  <si>
    <t>部门（单位）名称</t>
  </si>
  <si>
    <t>本年收入</t>
  </si>
  <si>
    <t>上年结转结余</t>
  </si>
  <si>
    <t>小计</t>
  </si>
  <si>
    <t>一般公共预算资金</t>
  </si>
  <si>
    <t>政府性基金预算资金</t>
  </si>
  <si>
    <t>国有资本经营预算资金</t>
  </si>
  <si>
    <t>合    计</t>
  </si>
  <si>
    <t>117</t>
  </si>
  <si>
    <r>
      <rPr>
        <sz val="10"/>
        <color rgb="FF000000"/>
        <rFont val="Dialog.plain"/>
        <charset val="134"/>
      </rPr>
      <t>中国共产主义青年团攀枝花市仁和区委员会部门</t>
    </r>
  </si>
  <si>
    <t>117001</t>
  </si>
  <si>
    <r>
      <rPr>
        <sz val="10"/>
        <color rgb="FF000000"/>
        <rFont val="Dialog.plain"/>
        <charset val="134"/>
      </rPr>
      <t>中国共产主义青年团攀枝花市仁和区委员会</t>
    </r>
  </si>
  <si>
    <t>表3</t>
  </si>
  <si>
    <t>征收预期表</t>
  </si>
  <si>
    <t>收入分类</t>
  </si>
  <si>
    <t>本年征收预期</t>
  </si>
  <si>
    <t>说明</t>
  </si>
  <si>
    <t>部门自报数</t>
  </si>
  <si>
    <t>财政核定数</t>
  </si>
  <si>
    <t>上缴国库</t>
  </si>
  <si>
    <t>上缴财政专户</t>
  </si>
  <si>
    <t>此页无数据</t>
  </si>
  <si>
    <t>表4</t>
  </si>
  <si>
    <t>支出预算总表</t>
  </si>
  <si>
    <t>科目编码</t>
  </si>
  <si>
    <t>科目名称</t>
  </si>
  <si>
    <t>基本支出</t>
  </si>
  <si>
    <t>项目支出</t>
  </si>
  <si>
    <t>其中：</t>
  </si>
  <si>
    <t>事业单位经营支出</t>
  </si>
  <si>
    <t>上缴上级支出</t>
  </si>
  <si>
    <t>对附属单位补助支出</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</si>
  <si>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</si>
  <si>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</si>
  <si>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</si>
  <si>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</si>
  <si>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</si>
  <si>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</si>
  <si>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</si>
  <si>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</si>
  <si>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</si>
  <si>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</si>
  <si>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</si>
  <si>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</si>
  <si>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</si>
  <si>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</si>
  <si>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</si>
  <si>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</si>
  <si>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</si>
  <si>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</si>
  <si>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</si>
  <si>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</si>
  <si>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</si>
  <si>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</si>
  <si>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</si>
  <si>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</si>
  <si>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</si>
  <si>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</si>
  <si>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</si>
  <si>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</si>
  <si>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</si>
  <si>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</si>
  <si>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国有资本经营预算支出</t>
  </si>
  <si>
    <t>解决历史遗留问题及改革成本支出</t>
  </si>
  <si>
    <t>国有企业退休人员社会化管理补助支出</t>
  </si>
  <si>
    <t>表5</t>
  </si>
  <si>
    <t>财政拨款预算总表</t>
  </si>
  <si>
    <t>上级财政</t>
  </si>
  <si>
    <t>本级财政</t>
  </si>
  <si>
    <r>
      <rPr>
        <sz val="11"/>
        <color rgb="FF000000"/>
        <rFont val="Dialog.plain"/>
        <charset val="134"/>
      </rPr>
      <t> 一般公共预算资金</t>
    </r>
  </si>
  <si>
    <r>
      <rPr>
        <sz val="11"/>
        <color rgb="FF000000"/>
        <rFont val="Dialog.plain"/>
        <charset val="134"/>
      </rPr>
      <t> 政府性基金预算资金</t>
    </r>
  </si>
  <si>
    <r>
      <rPr>
        <sz val="11"/>
        <color rgb="FF000000"/>
        <rFont val="Dialog.plain"/>
        <charset val="134"/>
      </rPr>
      <t> 国有资本经营预算资金</t>
    </r>
  </si>
  <si>
    <t>二、上年结转</t>
  </si>
  <si>
    <t>二、年终结转结余</t>
  </si>
  <si>
    <t>表6</t>
  </si>
  <si>
    <t>一般公共预算支出表</t>
  </si>
  <si>
    <t>人员经费</t>
  </si>
  <si>
    <t>公用经费</t>
  </si>
  <si>
    <t>表7</t>
  </si>
  <si>
    <t>一般公共预算基本支出表</t>
  </si>
  <si>
    <t>部门预算支出经济分类科目</t>
  </si>
  <si>
    <t>一般公共预算基本支出</t>
  </si>
  <si>
    <t>301</t>
  </si>
  <si>
    <t>工资福利支出</t>
  </si>
  <si>
    <t>30101</t>
  </si>
  <si>
    <t>基本工资</t>
  </si>
  <si>
    <t>30102</t>
  </si>
  <si>
    <t>津贴补贴</t>
  </si>
  <si>
    <t>30103</t>
  </si>
  <si>
    <t>奖金</t>
  </si>
  <si>
    <t>30108</t>
  </si>
  <si>
    <t>机关事业单位基本养老保险缴费</t>
  </si>
  <si>
    <t>30110</t>
  </si>
  <si>
    <t>职工基本医疗保险缴费</t>
  </si>
  <si>
    <t>30111</t>
  </si>
  <si>
    <t>公务员医疗补助缴费</t>
  </si>
  <si>
    <t>30112</t>
  </si>
  <si>
    <t>其他社会保障缴费</t>
  </si>
  <si>
    <t>30113</t>
  </si>
  <si>
    <t>30114</t>
  </si>
  <si>
    <t>医疗费</t>
  </si>
  <si>
    <t>302</t>
  </si>
  <si>
    <t>商品和服务支出</t>
  </si>
  <si>
    <t>30201</t>
  </si>
  <si>
    <t>办公费</t>
  </si>
  <si>
    <t>30205</t>
  </si>
  <si>
    <t>水费</t>
  </si>
  <si>
    <t>30206</t>
  </si>
  <si>
    <t>电费</t>
  </si>
  <si>
    <t>30211</t>
  </si>
  <si>
    <t>差旅费</t>
  </si>
  <si>
    <t>30217</t>
  </si>
  <si>
    <t>公务接待费</t>
  </si>
  <si>
    <t>30228</t>
  </si>
  <si>
    <t>工会经费</t>
  </si>
  <si>
    <t>30239</t>
  </si>
  <si>
    <t>其他交通费用</t>
  </si>
  <si>
    <t>30299</t>
  </si>
  <si>
    <t>其他商品和服务支出</t>
  </si>
  <si>
    <t>303</t>
  </si>
  <si>
    <t>对个人和家庭的补助</t>
  </si>
  <si>
    <t>30305</t>
  </si>
  <si>
    <t>生活补助</t>
  </si>
  <si>
    <t>表8</t>
  </si>
  <si>
    <t>一般公共预算“三公”经费支出预算表</t>
  </si>
  <si>
    <t>单位名称</t>
  </si>
  <si>
    <t>“三公”经费合计</t>
  </si>
  <si>
    <t>因公出国（境）费</t>
  </si>
  <si>
    <t>公务用车购置及运行费</t>
  </si>
  <si>
    <t>公务用车购置费</t>
  </si>
  <si>
    <t>公务用车运行维护费</t>
  </si>
  <si>
    <t>117-中国共产主义青年团攀枝花市仁和区委员会部门</t>
  </si>
  <si>
    <t>117001-中国共产主义青年团攀枝花市仁和区委员会</t>
  </si>
  <si>
    <t>取数说明：取数口径不包含指标类型31、32，不包含因公出国（境）费用（科研）。</t>
  </si>
  <si>
    <t>表9</t>
  </si>
  <si>
    <t>政府性基金预算支出表</t>
  </si>
  <si>
    <t>表10</t>
  </si>
  <si>
    <t>国有资本经营预算支出表</t>
  </si>
  <si>
    <t>表11</t>
  </si>
  <si>
    <t>支出功能分类预算表</t>
  </si>
  <si>
    <t>预算单位/支出功能分类科目</t>
  </si>
  <si>
    <t>财政拨款</t>
  </si>
  <si>
    <t>2012901-行政运行</t>
  </si>
  <si>
    <t>2012902-一般行政管理事务</t>
  </si>
  <si>
    <t>2012999-其他群众团体事务支出</t>
  </si>
  <si>
    <t>2080505-机关事业单位基本养老保险缴费支出</t>
  </si>
  <si>
    <t>2101101-行政单位医疗</t>
  </si>
  <si>
    <t>2101103-公务员医疗补助</t>
  </si>
  <si>
    <t>2210201-住房公积金</t>
  </si>
  <si>
    <t>2230105-国有企业退休人员社会化管理补助支出</t>
  </si>
  <si>
    <t>表12</t>
  </si>
  <si>
    <t xml:space="preserve">  支出经济分类预算表</t>
  </si>
  <si>
    <t>单位名称/部门预算支出经济分类科目</t>
  </si>
  <si>
    <t>对应的政府预算支出经济分类科目</t>
  </si>
  <si>
    <r>
      <rPr>
        <sz val="11"/>
        <color rgb="FF000000"/>
        <rFont val="Dialog.plain"/>
        <charset val="134"/>
      </rPr>
      <t>117001-中国共产主义青年团攀枝花市仁和区委员会</t>
    </r>
  </si>
  <si>
    <r>
      <rPr>
        <sz val="11"/>
        <color rgb="FF000000"/>
        <rFont val="Dialog.plain"/>
        <charset val="134"/>
      </rPr>
      <t>30101-基本工资</t>
    </r>
  </si>
  <si>
    <r>
      <rPr>
        <sz val="11"/>
        <color rgb="FF000000"/>
        <rFont val="Dialog.plain"/>
        <charset val="134"/>
      </rPr>
      <t>50101-工资奖金津补贴</t>
    </r>
  </si>
  <si>
    <r>
      <rPr>
        <sz val="11"/>
        <color rgb="FF000000"/>
        <rFont val="Dialog.plain"/>
        <charset val="134"/>
      </rPr>
      <t>30102-津贴补贴</t>
    </r>
  </si>
  <si>
    <r>
      <rPr>
        <sz val="11"/>
        <color rgb="FF000000"/>
        <rFont val="Dialog.plain"/>
        <charset val="134"/>
      </rPr>
      <t>30103-奖金</t>
    </r>
  </si>
  <si>
    <r>
      <rPr>
        <sz val="11"/>
        <color rgb="FF000000"/>
        <rFont val="Dialog.plain"/>
        <charset val="134"/>
      </rPr>
      <t>30108-机关事业单位基本养老保险缴费</t>
    </r>
  </si>
  <si>
    <r>
      <rPr>
        <sz val="11"/>
        <color rgb="FF000000"/>
        <rFont val="Dialog.plain"/>
        <charset val="134"/>
      </rPr>
      <t>50102-社会保障缴费</t>
    </r>
  </si>
  <si>
    <r>
      <rPr>
        <sz val="11"/>
        <color rgb="FF000000"/>
        <rFont val="Dialog.plain"/>
        <charset val="134"/>
      </rPr>
      <t>30110-职工基本医疗保险缴费</t>
    </r>
  </si>
  <si>
    <r>
      <rPr>
        <sz val="11"/>
        <color rgb="FF000000"/>
        <rFont val="Dialog.plain"/>
        <charset val="134"/>
      </rPr>
      <t>30111-公务员医疗补助缴费</t>
    </r>
  </si>
  <si>
    <r>
      <rPr>
        <sz val="11"/>
        <color rgb="FF000000"/>
        <rFont val="Dialog.plain"/>
        <charset val="134"/>
      </rPr>
      <t>30112-其他社会保障缴费</t>
    </r>
  </si>
  <si>
    <r>
      <rPr>
        <sz val="11"/>
        <color rgb="FF000000"/>
        <rFont val="Dialog.plain"/>
        <charset val="134"/>
      </rPr>
      <t>30113-住房公积金</t>
    </r>
  </si>
  <si>
    <r>
      <rPr>
        <sz val="11"/>
        <color rgb="FF000000"/>
        <rFont val="Dialog.plain"/>
        <charset val="134"/>
      </rPr>
      <t>50103-住房公积金</t>
    </r>
  </si>
  <si>
    <r>
      <rPr>
        <sz val="11"/>
        <color rgb="FF000000"/>
        <rFont val="Dialog.plain"/>
        <charset val="134"/>
      </rPr>
      <t>30114-医疗费</t>
    </r>
  </si>
  <si>
    <r>
      <rPr>
        <sz val="11"/>
        <color rgb="FF000000"/>
        <rFont val="Dialog.plain"/>
        <charset val="134"/>
      </rPr>
      <t>50199-其他工资福利支出</t>
    </r>
  </si>
  <si>
    <r>
      <rPr>
        <sz val="11"/>
        <color rgb="FF000000"/>
        <rFont val="Dialog.plain"/>
        <charset val="134"/>
      </rPr>
      <t>30201-办公费</t>
    </r>
  </si>
  <si>
    <r>
      <rPr>
        <sz val="11"/>
        <color rgb="FF000000"/>
        <rFont val="Dialog.plain"/>
        <charset val="134"/>
      </rPr>
      <t>50201-办公经费</t>
    </r>
  </si>
  <si>
    <r>
      <rPr>
        <sz val="11"/>
        <color rgb="FF000000"/>
        <rFont val="Dialog.plain"/>
        <charset val="134"/>
      </rPr>
      <t>30205-水费</t>
    </r>
  </si>
  <si>
    <r>
      <rPr>
        <sz val="11"/>
        <color rgb="FF000000"/>
        <rFont val="Dialog.plain"/>
        <charset val="134"/>
      </rPr>
      <t>30206-电费</t>
    </r>
  </si>
  <si>
    <r>
      <rPr>
        <sz val="11"/>
        <color rgb="FF000000"/>
        <rFont val="Dialog.plain"/>
        <charset val="134"/>
      </rPr>
      <t>30211-差旅费</t>
    </r>
  </si>
  <si>
    <r>
      <rPr>
        <sz val="11"/>
        <color rgb="FF000000"/>
        <rFont val="Dialog.plain"/>
        <charset val="134"/>
      </rPr>
      <t>30215-会议费</t>
    </r>
  </si>
  <si>
    <r>
      <rPr>
        <sz val="11"/>
        <color rgb="FF000000"/>
        <rFont val="Dialog.plain"/>
        <charset val="134"/>
      </rPr>
      <t>50202-会议费</t>
    </r>
  </si>
  <si>
    <r>
      <rPr>
        <sz val="11"/>
        <color rgb="FF000000"/>
        <rFont val="Dialog.plain"/>
        <charset val="134"/>
      </rPr>
      <t>30217-公务接待费</t>
    </r>
  </si>
  <si>
    <r>
      <rPr>
        <sz val="11"/>
        <color rgb="FF000000"/>
        <rFont val="Dialog.plain"/>
        <charset val="134"/>
      </rPr>
      <t>50206-公务接待费</t>
    </r>
  </si>
  <si>
    <r>
      <rPr>
        <sz val="11"/>
        <color rgb="FF000000"/>
        <rFont val="Dialog.plain"/>
        <charset val="134"/>
      </rPr>
      <t>30226-劳务费</t>
    </r>
  </si>
  <si>
    <r>
      <rPr>
        <sz val="11"/>
        <color rgb="FF000000"/>
        <rFont val="Dialog.plain"/>
        <charset val="134"/>
      </rPr>
      <t>50205-委托业务费</t>
    </r>
  </si>
  <si>
    <r>
      <rPr>
        <sz val="11"/>
        <color rgb="FF000000"/>
        <rFont val="Dialog.plain"/>
        <charset val="134"/>
      </rPr>
      <t>30228-工会经费</t>
    </r>
  </si>
  <si>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</si>
  <si>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</si>
  <si>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50299-其他商品和服务支出</t>
    </r>
  </si>
  <si>
    <r>
      <rPr>
        <sz val="11"/>
        <color rgb="FF000000"/>
        <rFont val="Dialog.plain"/>
        <charset val="134"/>
      </rPr>
      <t>30305-生活补助</t>
    </r>
  </si>
  <si>
    <r>
      <rPr>
        <sz val="11"/>
        <color rgb="FF000000"/>
        <rFont val="Dialog.plain"/>
        <charset val="134"/>
      </rPr>
      <t>50901-社会福利和救助</t>
    </r>
  </si>
  <si>
    <t>表13</t>
  </si>
  <si>
    <t>上级资金安排情况表</t>
  </si>
  <si>
    <t>预算部门</t>
  </si>
  <si>
    <t>项目名称</t>
  </si>
  <si>
    <t>预算单位</t>
  </si>
  <si>
    <t>支出功能分类</t>
  </si>
  <si>
    <t>政府预算支出经济分类科目</t>
  </si>
  <si>
    <t>上级文号</t>
  </si>
  <si>
    <t>预算级次</t>
  </si>
  <si>
    <t>51041123Y000009031116-]大学生志愿服务西部计划仁和区“乡村振兴专项”地方项目</t>
  </si>
  <si>
    <t>30299-其他商品和服务支出</t>
  </si>
  <si>
    <t>50299-其他商品和服务支出</t>
  </si>
  <si>
    <t>攀财资产[2025]2号</t>
  </si>
  <si>
    <t>2-省级</t>
  </si>
  <si>
    <t>表14</t>
  </si>
  <si>
    <t>项目支出表</t>
  </si>
  <si>
    <t>序号</t>
  </si>
  <si>
    <t>项目类别</t>
  </si>
  <si>
    <t>项目单位</t>
  </si>
  <si>
    <t>本年拨款</t>
  </si>
  <si>
    <t>财政拨款结转结余</t>
  </si>
  <si>
    <t>22-其他运转类（常年项目）</t>
  </si>
  <si>
    <r>
      <rPr>
        <sz val="11"/>
        <color rgb="FF000000"/>
        <rFont val="Dialog.plain"/>
        <charset val="134"/>
      </rPr>
      <t>51041123Y000009134321-共青团工作专项经费</t>
    </r>
  </si>
  <si>
    <r>
      <rPr>
        <sz val="11"/>
        <color rgb="FF000000"/>
        <rFont val="Dialog.plain"/>
        <charset val="134"/>
      </rPr>
      <t>51041124Y000011412694-少先队仁和区第二次代表大会工作经费</t>
    </r>
  </si>
  <si>
    <t>表15</t>
  </si>
  <si>
    <t>项目支出预算明细表</t>
  </si>
  <si>
    <t>预算部门职责</t>
  </si>
  <si>
    <r>
      <rPr>
        <sz val="11"/>
        <color rgb="FF000000"/>
        <rFont val="Dialog.bold"/>
        <charset val="134"/>
      </rPr>
      <t>合 计</t>
    </r>
  </si>
  <si>
    <r>
      <rPr>
        <sz val="11"/>
        <color rgb="FF000000"/>
        <rFont val="Dialog.plain"/>
        <charset val="134"/>
      </rPr>
      <t>117-中国共产主义青年团攀枝花市仁和区委员会部门</t>
    </r>
  </si>
  <si>
    <r>
      <rPr>
        <sz val="11"/>
        <color rgb="FF000000"/>
        <rFont val="Dialog.plain"/>
        <charset val="134"/>
      </rPr>
      <t>青少年思想教育</t>
    </r>
  </si>
  <si>
    <r>
      <rPr>
        <sz val="11"/>
        <color rgb="FF000000"/>
        <rFont val="Dialog.plain"/>
        <charset val="134"/>
      </rPr>
      <t>2012902-一般行政管理事务</t>
    </r>
  </si>
  <si>
    <r>
      <rPr>
        <sz val="11"/>
        <color rgb="FF000000"/>
        <rFont val="Dialog.plain"/>
        <charset val="134"/>
      </rPr>
      <t>3029999-其他商品和服务支出</t>
    </r>
  </si>
  <si>
    <r>
      <rPr>
        <sz val="11"/>
        <color rgb="FF000000"/>
        <rFont val="Dialog.plain"/>
        <charset val="134"/>
      </rPr>
      <t>2012999-其他群众团体事务支出</t>
    </r>
  </si>
  <si>
    <r>
      <rPr>
        <sz val="11"/>
        <color rgb="FF000000"/>
        <rFont val="Dialog.plain"/>
        <charset val="134"/>
      </rPr>
      <t>综合事务</t>
    </r>
  </si>
  <si>
    <t>青年志愿服务</t>
  </si>
  <si>
    <t>表16</t>
  </si>
  <si>
    <t>政府购买服务预算表</t>
  </si>
  <si>
    <t>单位名称/项目名称</t>
  </si>
  <si>
    <t>指导性目录</t>
  </si>
  <si>
    <t>服务领域</t>
  </si>
  <si>
    <t>预算金额</t>
  </si>
  <si>
    <t>合同期限</t>
  </si>
  <si>
    <t>备注</t>
  </si>
  <si>
    <t>一级</t>
  </si>
  <si>
    <t>二级</t>
  </si>
  <si>
    <t>三级</t>
  </si>
  <si>
    <t>表17</t>
  </si>
  <si>
    <t>采购需求表</t>
  </si>
  <si>
    <t>采购品目</t>
  </si>
  <si>
    <t>数量</t>
  </si>
  <si>
    <t>总金额</t>
  </si>
  <si>
    <t>专门面向中小企业采购</t>
  </si>
  <si>
    <t>专门面向小型、微型企业采购</t>
  </si>
  <si>
    <t>专门面向监狱企业采购</t>
  </si>
  <si>
    <t>专门面向残疾人福利性单位采购</t>
  </si>
  <si>
    <t>采购说明</t>
  </si>
  <si>
    <t>表18</t>
  </si>
  <si>
    <t>国有资产配置预算表</t>
  </si>
  <si>
    <t>资产分类</t>
  </si>
  <si>
    <t>配置数量</t>
  </si>
  <si>
    <t>单价（元）</t>
  </si>
  <si>
    <t>配置资产金额
（万元）</t>
  </si>
  <si>
    <t>资产配置预算说明</t>
  </si>
  <si>
    <t>表21</t>
  </si>
  <si>
    <t>年初政府采购项目预算表</t>
  </si>
  <si>
    <t>主管部门</t>
  </si>
  <si>
    <t>采购项目</t>
  </si>
  <si>
    <t>采购项目属性</t>
  </si>
  <si>
    <t>采购预算金额（万元）</t>
  </si>
  <si>
    <t>其中：本年度采购预算金额</t>
  </si>
  <si>
    <t>所属预算项目</t>
  </si>
  <si>
    <t>是否专门面向中小企业采购</t>
  </si>
  <si>
    <t>专门面向的具体情形</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</si>
  <si>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</si>
  <si>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</si>
  <si>
    <t>表22</t>
  </si>
  <si>
    <t>2026-2028年支出计划总表</t>
  </si>
  <si>
    <t>2026年</t>
  </si>
  <si>
    <t>2027年</t>
  </si>
  <si>
    <t>2028年</t>
  </si>
  <si>
    <t>614,171.00</t>
  </si>
  <si>
    <t>632,596.13</t>
  </si>
  <si>
    <t>651,574.01</t>
  </si>
  <si>
    <t>表23</t>
  </si>
  <si>
    <t>2026-2028年支出计划明细表</t>
  </si>
  <si>
    <t>2026-2028年合计</t>
  </si>
  <si>
    <t>2026年预算数</t>
  </si>
  <si>
    <t>2027年预算数</t>
  </si>
  <si>
    <t>2028年预算数</t>
  </si>
  <si>
    <t>政府性基金</t>
  </si>
  <si>
    <r>
      <rPr>
        <sz val="8"/>
        <color rgb="FF000000"/>
        <rFont val="Dialog.plain"/>
        <charset val="134"/>
      </rPr>
      <t>51041121R000000067709-工资性支出区级（行政）</t>
    </r>
  </si>
  <si>
    <r>
      <rPr>
        <sz val="8"/>
        <color rgb="FF000000"/>
        <rFont val="Dialog.plain"/>
        <charset val="134"/>
      </rPr>
      <t>1-人员类</t>
    </r>
  </si>
  <si>
    <r>
      <rPr>
        <sz val="8"/>
        <color rgb="FF000000"/>
        <rFont val="Dialog.plain"/>
        <charset val="134"/>
      </rPr>
      <t>51041121R000000067978-医疗保险（行政）</t>
    </r>
  </si>
  <si>
    <r>
      <rPr>
        <sz val="8"/>
        <color rgb="FF000000"/>
        <rFont val="Dialog.plain"/>
        <charset val="134"/>
      </rPr>
      <t>51041121R000000067980-基本养老保险（行政）</t>
    </r>
  </si>
  <si>
    <r>
      <rPr>
        <sz val="8"/>
        <color rgb="FF000000"/>
        <rFont val="Dialog.plain"/>
        <charset val="134"/>
      </rPr>
      <t>51041121R000000067982-公务员医疗补助（行政）</t>
    </r>
  </si>
  <si>
    <r>
      <rPr>
        <sz val="8"/>
        <color rgb="FF000000"/>
        <rFont val="Dialog.plain"/>
        <charset val="134"/>
      </rPr>
      <t>51041121R000000067984-住房公积金（行政）</t>
    </r>
  </si>
  <si>
    <r>
      <rPr>
        <sz val="8"/>
        <color rgb="FF000000"/>
        <rFont val="Dialog.plain"/>
        <charset val="134"/>
      </rPr>
      <t>51041121R000000067985-其他社会保障缴费（行政）</t>
    </r>
  </si>
  <si>
    <r>
      <rPr>
        <sz val="8"/>
        <color rgb="FF000000"/>
        <rFont val="Dialog.plain"/>
        <charset val="134"/>
      </rPr>
      <t>51041121Y000000068012-基本公用经费定额（行政）</t>
    </r>
  </si>
  <si>
    <r>
      <rPr>
        <sz val="8"/>
        <color rgb="FF000000"/>
        <rFont val="Dialog.plain"/>
        <charset val="134"/>
      </rPr>
      <t>21-公用经费</t>
    </r>
  </si>
  <si>
    <r>
      <rPr>
        <sz val="8"/>
        <color rgb="FF000000"/>
        <rFont val="Dialog.plain"/>
        <charset val="134"/>
      </rPr>
      <t>51041121Y000000068015-基本公用经费支出总额（行政）</t>
    </r>
  </si>
  <si>
    <r>
      <rPr>
        <sz val="8"/>
        <color rgb="FF000000"/>
        <rFont val="Dialog.plain"/>
        <charset val="134"/>
      </rPr>
      <t>51041121Y000000106551-党建经费（行政）</t>
    </r>
  </si>
  <si>
    <r>
      <rPr>
        <sz val="8"/>
        <color rgb="FF000000"/>
        <rFont val="Dialog.plain"/>
        <charset val="134"/>
      </rPr>
      <t>51041122R000005556086-医保个人账户补充（行政）</t>
    </r>
  </si>
  <si>
    <r>
      <rPr>
        <sz val="8"/>
        <color rgb="FF000000"/>
        <rFont val="Dialog.plain"/>
        <charset val="134"/>
      </rPr>
      <t>51041123R000008391951-区级年终一次性奖金（行政）</t>
    </r>
  </si>
  <si>
    <r>
      <rPr>
        <sz val="8"/>
        <color rgb="FF000000"/>
        <rFont val="Dialog.plain"/>
        <charset val="134"/>
      </rPr>
      <t>51041123R000008394921-区级年度考核奖（行政）</t>
    </r>
  </si>
  <si>
    <r>
      <rPr>
        <sz val="8"/>
        <color rgb="FF000000"/>
        <rFont val="Dialog.plain"/>
        <charset val="134"/>
      </rPr>
      <t>51041123R000008613714-驻村工作人员补助经费</t>
    </r>
  </si>
  <si>
    <r>
      <rPr>
        <sz val="8"/>
        <color rgb="FF000000"/>
        <rFont val="Dialog.plain"/>
        <charset val="134"/>
      </rPr>
      <t>51041123Y000009134321-共青团工作专项经费</t>
    </r>
  </si>
  <si>
    <r>
      <rPr>
        <sz val="8"/>
        <color rgb="FF000000"/>
        <rFont val="Dialog.plain"/>
        <charset val="134"/>
      </rPr>
      <t>22-其他运转类（常年项目）</t>
    </r>
  </si>
  <si>
    <r>
      <rPr>
        <sz val="8"/>
        <color rgb="FF000000"/>
        <rFont val="Dialog.plain"/>
        <charset val="134"/>
      </rPr>
      <t>51041124R000010230630-区级基础绩效奖（行政）</t>
    </r>
  </si>
  <si>
    <r>
      <rPr>
        <sz val="8"/>
        <color rgb="FF000000"/>
        <rFont val="Dialog.plain"/>
        <charset val="134"/>
      </rPr>
      <t>51041124R000010851101-艰苦边远地区津贴（行政）</t>
    </r>
  </si>
  <si>
    <r>
      <rPr>
        <sz val="8"/>
        <color rgb="FF000000"/>
        <rFont val="Dialog.plain"/>
        <charset val="134"/>
      </rPr>
      <t>51041124Y000010851496-工会福利费（行政）</t>
    </r>
  </si>
  <si>
    <r>
      <rPr>
        <sz val="8"/>
        <color rgb="FF000000"/>
        <rFont val="Dialog.plain"/>
        <charset val="134"/>
      </rPr>
      <t>51041124Y000011412694-少先队仁和区第二次代表大会工作经费</t>
    </r>
  </si>
  <si>
    <t>表24</t>
  </si>
  <si>
    <t>人员和车辆基本情况表</t>
  </si>
  <si>
    <t>单位：人、辆</t>
  </si>
  <si>
    <t>编   制   人   数</t>
  </si>
  <si>
    <t>实   有   人   数</t>
  </si>
  <si>
    <t>车   辆   情   况</t>
  </si>
  <si>
    <t>在   校   生   实   有   数</t>
  </si>
  <si>
    <t>在校生标准数</t>
  </si>
  <si>
    <t>行政编制</t>
  </si>
  <si>
    <t>政法编制</t>
  </si>
  <si>
    <t>事业编制</t>
  </si>
  <si>
    <t>工勤人员编制</t>
  </si>
  <si>
    <t>财政定额补
贴岗编制数</t>
  </si>
  <si>
    <t>在职人员</t>
  </si>
  <si>
    <t>离休人员</t>
  </si>
  <si>
    <t>编外长聘人员</t>
  </si>
  <si>
    <t>遗属人员</t>
  </si>
  <si>
    <t>车辆编制</t>
  </si>
  <si>
    <t>标准车辆数</t>
  </si>
  <si>
    <t>全日制博士研究生</t>
  </si>
  <si>
    <t>全日制硕士研究生</t>
  </si>
  <si>
    <t>全日制大学本科生</t>
  </si>
  <si>
    <t>全日制大专生</t>
  </si>
  <si>
    <t>中专生</t>
  </si>
  <si>
    <t>高中生</t>
  </si>
  <si>
    <t>初中生</t>
  </si>
  <si>
    <t>小学生</t>
  </si>
  <si>
    <t>幼儿园学生</t>
  </si>
  <si>
    <t>农村中小学寄宿学生数</t>
  </si>
  <si>
    <t>财政预算
管理</t>
  </si>
  <si>
    <t>自筹</t>
  </si>
  <si>
    <t>机关工勤</t>
  </si>
  <si>
    <t>事业工勤</t>
  </si>
  <si>
    <t>行政/政法
人员</t>
  </si>
  <si>
    <t>事业
人员</t>
  </si>
  <si>
    <t>工勤
人员</t>
  </si>
  <si>
    <t>一般公务用车保留数</t>
  </si>
  <si>
    <t>一般执法执勤用车保留数</t>
  </si>
  <si>
    <t>特种专业技术用车保留数</t>
  </si>
  <si>
    <t>全日制中专生</t>
  </si>
  <si>
    <t>非全日制中专生</t>
  </si>
  <si>
    <r>
      <rPr>
        <sz val="8"/>
        <color rgb="FF000000"/>
        <rFont val="Dialog.plain"/>
        <charset val="134"/>
      </rPr>
      <t>117001-中国共产主义青年团攀枝花市仁和区委员会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</si>
</sst>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 "/>
    <numFmt numFmtId="178" formatCode="yyyy&quot;年&quot;mm&quot;月&quot;dd&quot;日&quot;"/>
  </numFmts>
  <fonts count="50">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6"/>
      <color rgb="FF000000"/>
      <name val="黑体"/>
      <charset val="134"/>
    </font>
    <font>
      <sz val="8"/>
      <color rgb="FF000000"/>
      <name val="SimSun"/>
      <charset val="134"/>
    </font>
    <font>
      <b/>
      <sz val="8"/>
      <color rgb="FF000000"/>
      <name val="宋体"/>
      <charset val="134"/>
    </font>
    <font>
      <sz val="8"/>
      <color rgb="FF000000"/>
      <name val="宋体"/>
      <charset val="134"/>
    </font>
    <font>
      <sz val="11"/>
      <color rgb="FF000000"/>
      <name val="SimSun"/>
      <charset val="134"/>
    </font>
    <font>
      <b/>
      <sz val="8"/>
      <color rgb="FF000000"/>
      <name val="SimSun"/>
      <charset val="134"/>
    </font>
    <font>
      <b/>
      <sz val="11"/>
      <color rgb="FF000000"/>
      <name val="宋体"/>
      <charset val="134"/>
    </font>
    <font>
      <sz val="9"/>
      <color rgb="FF000000"/>
      <name val="Hiragino Sans GB"/>
      <charset val="134"/>
    </font>
    <font>
      <sz val="9"/>
      <color rgb="FF000000"/>
      <name val="simhei"/>
      <charset val="134"/>
    </font>
    <font>
      <b/>
      <sz val="11"/>
      <color rgb="FF000000"/>
      <name val="SimSun"/>
      <charset val="134"/>
    </font>
    <font>
      <sz val="10"/>
      <color rgb="FF000000"/>
      <name val="SimSun"/>
      <charset val="134"/>
    </font>
    <font>
      <b/>
      <sz val="9"/>
      <color rgb="FF000000"/>
      <name val="SimSun"/>
      <charset val="134"/>
    </font>
    <font>
      <b/>
      <sz val="9"/>
      <color rgb="FF000000"/>
      <name val="宋体"/>
      <charset val="134"/>
    </font>
    <font>
      <sz val="9"/>
      <name val="SimSun"/>
      <charset val="134"/>
    </font>
    <font>
      <sz val="11"/>
      <color theme="1"/>
      <name val="宋体"/>
      <charset val="134"/>
      <scheme val="minor"/>
    </font>
    <font>
      <sz val="11"/>
      <color rgb="FF000000"/>
      <name val="Dialog.plai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b/>
      <sz val="36"/>
      <color rgb="FF000000"/>
      <name val="黑体"/>
      <charset val="134"/>
    </font>
    <font>
      <b/>
      <sz val="22"/>
      <color rgb="FF000000"/>
      <name val="楷体"/>
      <charset val="134"/>
    </font>
    <font>
      <b/>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Dialog.plain"/>
      <charset val="134"/>
    </font>
    <font>
      <sz val="10"/>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right style="thin">
        <color rgb="FFFFFFFF"/>
      </right>
      <top style="thin">
        <color rgb="FFFFFFFF"/>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4"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5" borderId="23" applyNumberFormat="0" applyAlignment="0" applyProtection="0">
      <alignment vertical="center"/>
    </xf>
    <xf numFmtId="0" fontId="37" fillId="6" borderId="24" applyNumberFormat="0" applyAlignment="0" applyProtection="0">
      <alignment vertical="center"/>
    </xf>
    <xf numFmtId="0" fontId="38" fillId="6" borderId="23" applyNumberFormat="0" applyAlignment="0" applyProtection="0">
      <alignment vertical="center"/>
    </xf>
    <xf numFmtId="0" fontId="39" fillId="7"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18" fillId="0" borderId="0">
      <alignment vertical="center"/>
    </xf>
  </cellStyleXfs>
  <cellXfs count="192">
    <xf numFmtId="0" fontId="0" fillId="0" borderId="0" xfId="0" applyFont="1">
      <alignment vertical="center"/>
    </xf>
    <xf numFmtId="0" fontId="1" fillId="0" borderId="1" xfId="0" applyFont="1" applyBorder="1">
      <alignment vertical="center"/>
    </xf>
    <xf numFmtId="0" fontId="2" fillId="0" borderId="1" xfId="0" applyFont="1" applyBorder="1">
      <alignment vertical="center"/>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lignment vertical="center"/>
    </xf>
    <xf numFmtId="0" fontId="3" fillId="0" borderId="2" xfId="0" applyFont="1" applyBorder="1" applyAlignment="1">
      <alignment vertical="center" wrapText="1"/>
    </xf>
    <xf numFmtId="0" fontId="2" fillId="0" borderId="2" xfId="0" applyFont="1" applyBorder="1" applyAlignment="1">
      <alignment horizontal="center" vertical="center"/>
    </xf>
    <xf numFmtId="0" fontId="5" fillId="0" borderId="3" xfId="0" applyFont="1" applyBorder="1" applyAlignment="1">
      <alignment vertical="center" wrapText="1"/>
    </xf>
    <xf numFmtId="0" fontId="6" fillId="2" borderId="4" xfId="0" applyFont="1" applyFill="1" applyBorder="1" applyAlignment="1">
      <alignment horizontal="center"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5" fillId="0" borderId="3" xfId="0" applyFont="1" applyBorder="1">
      <alignment vertical="center"/>
    </xf>
    <xf numFmtId="0" fontId="6" fillId="0" borderId="4" xfId="0" applyFont="1" applyBorder="1" applyAlignment="1">
      <alignment horizontal="center" vertical="center"/>
    </xf>
    <xf numFmtId="0" fontId="5" fillId="0" borderId="4" xfId="0" applyFont="1" applyBorder="1" applyAlignment="1">
      <alignment horizontal="right" vertical="center"/>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176" fontId="5" fillId="0" borderId="4" xfId="0" applyNumberFormat="1" applyFont="1" applyBorder="1" applyAlignment="1">
      <alignment horizontal="righ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4" fillId="0" borderId="3" xfId="0" applyFont="1" applyBorder="1" applyAlignment="1">
      <alignment horizontal="center" vertical="center"/>
    </xf>
    <xf numFmtId="0" fontId="8" fillId="0" borderId="2" xfId="0" applyFont="1" applyBorder="1" applyAlignment="1">
      <alignment horizontal="center" vertical="center"/>
    </xf>
    <xf numFmtId="0" fontId="3" fillId="0" borderId="8" xfId="0" applyFont="1" applyBorder="1" applyAlignment="1">
      <alignment vertical="center" wrapText="1"/>
    </xf>
    <xf numFmtId="0" fontId="6" fillId="2" borderId="4" xfId="0" applyFont="1" applyFill="1" applyBorder="1" applyAlignment="1">
      <alignment horizontal="center" vertical="center"/>
    </xf>
    <xf numFmtId="0" fontId="9" fillId="0" borderId="3" xfId="0" applyFont="1" applyBorder="1">
      <alignment vertical="center"/>
    </xf>
    <xf numFmtId="0" fontId="6" fillId="0" borderId="4" xfId="0" applyFont="1" applyBorder="1" applyAlignment="1">
      <alignment horizontal="left" vertical="center"/>
    </xf>
    <xf numFmtId="4" fontId="9" fillId="0" borderId="4" xfId="0" applyNumberFormat="1" applyFont="1" applyBorder="1" applyAlignment="1">
      <alignment horizontal="right" vertical="center"/>
    </xf>
    <xf numFmtId="0" fontId="9" fillId="0" borderId="4" xfId="0" applyFont="1" applyBorder="1" applyAlignment="1">
      <alignment horizontal="right" vertical="center"/>
    </xf>
    <xf numFmtId="0" fontId="6" fillId="0" borderId="5" xfId="0" applyFont="1" applyBorder="1" applyAlignment="1">
      <alignment vertical="center" wrapText="1"/>
    </xf>
    <xf numFmtId="4" fontId="5" fillId="0" borderId="4" xfId="0" applyNumberFormat="1" applyFont="1" applyBorder="1" applyAlignment="1">
      <alignment horizontal="right" vertical="center"/>
    </xf>
    <xf numFmtId="0" fontId="1" fillId="0" borderId="3" xfId="0" applyFont="1" applyBorder="1">
      <alignment vertical="center"/>
    </xf>
    <xf numFmtId="0" fontId="1" fillId="0" borderId="5" xfId="0" applyFont="1" applyBorder="1">
      <alignment vertical="center"/>
    </xf>
    <xf numFmtId="0" fontId="3" fillId="0" borderId="5" xfId="0" applyFont="1" applyBorder="1" applyAlignment="1">
      <alignment vertical="center" wrapText="1"/>
    </xf>
    <xf numFmtId="0" fontId="10" fillId="2" borderId="4" xfId="0" applyFont="1" applyFill="1" applyBorder="1" applyAlignment="1">
      <alignment horizontal="center" vertical="center"/>
    </xf>
    <xf numFmtId="0" fontId="10" fillId="0" borderId="4" xfId="0" applyFont="1" applyBorder="1" applyAlignment="1">
      <alignment horizontal="center" vertical="center"/>
    </xf>
    <xf numFmtId="177" fontId="8" fillId="0" borderId="4" xfId="0" applyNumberFormat="1" applyFont="1" applyBorder="1" applyAlignment="1">
      <alignment horizontal="right" vertical="center"/>
    </xf>
    <xf numFmtId="0" fontId="8" fillId="0" borderId="9" xfId="0" applyFont="1" applyBorder="1" applyAlignment="1">
      <alignment horizontal="right" vertical="center"/>
    </xf>
    <xf numFmtId="177" fontId="8" fillId="0" borderId="9" xfId="0" applyNumberFormat="1" applyFont="1" applyBorder="1" applyAlignment="1">
      <alignment horizontal="right" vertical="center"/>
    </xf>
    <xf numFmtId="0" fontId="2" fillId="3" borderId="9" xfId="0" applyFont="1" applyFill="1" applyBorder="1" applyAlignment="1">
      <alignment horizontal="left" vertical="center"/>
    </xf>
    <xf numFmtId="0" fontId="3" fillId="0" borderId="10" xfId="0" applyFont="1" applyBorder="1" applyAlignment="1">
      <alignment vertical="center" wrapText="1"/>
    </xf>
    <xf numFmtId="0" fontId="11" fillId="0" borderId="11" xfId="0" applyFont="1" applyBorder="1">
      <alignment vertical="center"/>
    </xf>
    <xf numFmtId="0" fontId="2" fillId="0" borderId="12" xfId="0" applyFont="1" applyBorder="1" applyAlignment="1">
      <alignment vertical="center" wrapText="1"/>
    </xf>
    <xf numFmtId="0" fontId="12" fillId="0" borderId="12" xfId="0" applyFont="1" applyBorder="1" applyAlignment="1">
      <alignment vertical="center" wrapText="1"/>
    </xf>
    <xf numFmtId="0" fontId="1" fillId="0" borderId="12" xfId="0" applyFont="1" applyBorder="1" applyAlignment="1">
      <alignment vertical="center" wrapText="1"/>
    </xf>
    <xf numFmtId="0" fontId="1" fillId="0" borderId="12" xfId="0" applyFont="1" applyBorder="1">
      <alignment vertical="center"/>
    </xf>
    <xf numFmtId="0" fontId="11" fillId="0" borderId="13" xfId="0" applyFont="1" applyBorder="1">
      <alignment vertical="center"/>
    </xf>
    <xf numFmtId="0" fontId="11" fillId="0" borderId="5" xfId="0" applyFont="1" applyBorder="1">
      <alignment vertical="center"/>
    </xf>
    <xf numFmtId="0" fontId="11" fillId="0" borderId="3" xfId="0" applyFont="1" applyBorder="1">
      <alignment vertical="center"/>
    </xf>
    <xf numFmtId="0" fontId="1" fillId="0" borderId="2" xfId="0" applyFont="1" applyBorder="1" applyAlignment="1">
      <alignment vertical="center" wrapText="1"/>
    </xf>
    <xf numFmtId="0" fontId="12" fillId="0" borderId="2" xfId="0" applyFont="1" applyBorder="1" applyAlignment="1">
      <alignment vertical="center" wrapText="1"/>
    </xf>
    <xf numFmtId="0" fontId="2" fillId="0" borderId="2" xfId="0" applyFont="1" applyBorder="1" applyAlignment="1">
      <alignment horizontal="right" vertical="center"/>
    </xf>
    <xf numFmtId="0" fontId="11" fillId="0" borderId="8" xfId="0" applyFont="1" applyBorder="1">
      <alignment vertical="center"/>
    </xf>
    <xf numFmtId="0" fontId="1" fillId="0" borderId="5" xfId="0" applyFont="1" applyBorder="1" applyAlignment="1">
      <alignment vertical="center" wrapText="1"/>
    </xf>
    <xf numFmtId="0" fontId="10" fillId="2"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 fillId="0" borderId="4" xfId="0" applyFont="1" applyBorder="1" applyAlignment="1">
      <alignment vertical="center" wrapText="1"/>
    </xf>
    <xf numFmtId="4" fontId="13" fillId="0" borderId="4" xfId="0" applyNumberFormat="1" applyFont="1" applyBorder="1">
      <alignment vertical="center"/>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4" fontId="8" fillId="0" borderId="4" xfId="0" applyNumberFormat="1" applyFont="1" applyBorder="1" applyAlignment="1">
      <alignment horizontal="right" vertical="center"/>
    </xf>
    <xf numFmtId="0" fontId="8" fillId="0" borderId="4" xfId="0" applyFont="1" applyBorder="1" applyAlignment="1">
      <alignment horizontal="left" vertical="center"/>
    </xf>
    <xf numFmtId="0" fontId="8" fillId="0" borderId="12" xfId="0" applyFont="1" applyBorder="1" applyAlignment="1">
      <alignment vertical="center" wrapText="1"/>
    </xf>
    <xf numFmtId="0" fontId="14" fillId="0" borderId="1" xfId="0" applyFont="1" applyBorder="1" applyAlignment="1">
      <alignment vertical="center" wrapText="1"/>
    </xf>
    <xf numFmtId="0" fontId="1" fillId="0" borderId="10" xfId="0" applyFont="1" applyBorder="1" applyAlignment="1">
      <alignment vertical="center" wrapText="1"/>
    </xf>
    <xf numFmtId="0" fontId="14" fillId="0" borderId="2"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8" fillId="0" borderId="2" xfId="0" applyFont="1" applyBorder="1" applyAlignment="1">
      <alignment horizontal="center" vertical="center" wrapText="1"/>
    </xf>
    <xf numFmtId="0" fontId="1" fillId="0" borderId="3" xfId="0" applyFont="1" applyBorder="1" applyAlignment="1">
      <alignment vertical="center" wrapText="1"/>
    </xf>
    <xf numFmtId="0" fontId="10" fillId="2" borderId="9" xfId="0" applyFont="1" applyFill="1" applyBorder="1" applyAlignment="1">
      <alignment horizontal="center" vertical="center" wrapText="1"/>
    </xf>
    <xf numFmtId="0" fontId="15" fillId="0" borderId="3" xfId="0" applyFont="1" applyBorder="1" applyAlignment="1">
      <alignment vertical="center" wrapText="1"/>
    </xf>
    <xf numFmtId="0" fontId="10" fillId="0" borderId="9" xfId="0" applyFont="1" applyBorder="1" applyAlignment="1">
      <alignment horizontal="center" vertical="center"/>
    </xf>
    <xf numFmtId="0" fontId="13" fillId="0" borderId="4" xfId="0" applyFont="1" applyBorder="1" applyAlignment="1">
      <alignment horizontal="right" vertical="center"/>
    </xf>
    <xf numFmtId="4" fontId="13" fillId="0" borderId="4" xfId="0" applyNumberFormat="1" applyFont="1" applyBorder="1" applyAlignment="1">
      <alignment horizontal="right" vertical="center"/>
    </xf>
    <xf numFmtId="0" fontId="10" fillId="0" borderId="9" xfId="0" applyFont="1" applyBorder="1" applyAlignment="1">
      <alignment horizontal="left" vertical="center"/>
    </xf>
    <xf numFmtId="0" fontId="15" fillId="0" borderId="5" xfId="0" applyFont="1" applyBorder="1" applyAlignment="1">
      <alignment vertical="center" wrapText="1"/>
    </xf>
    <xf numFmtId="0" fontId="2" fillId="0" borderId="9" xfId="0" applyFont="1" applyBorder="1" applyAlignment="1">
      <alignment horizontal="left" vertical="center"/>
    </xf>
    <xf numFmtId="0" fontId="8" fillId="0" borderId="4" xfId="0" applyFont="1" applyBorder="1" applyAlignment="1">
      <alignment horizontal="right" vertical="center"/>
    </xf>
    <xf numFmtId="0" fontId="2" fillId="0" borderId="9" xfId="0" applyFont="1" applyBorder="1" applyAlignment="1">
      <alignment horizontal="left" vertical="center" indent="1"/>
    </xf>
    <xf numFmtId="0" fontId="2" fillId="0" borderId="4" xfId="0" applyFont="1" applyBorder="1" applyAlignment="1">
      <alignment horizontal="right" vertical="center"/>
    </xf>
    <xf numFmtId="0" fontId="1" fillId="0" borderId="7" xfId="0" applyFont="1" applyBorder="1" applyAlignment="1">
      <alignment vertical="center" wrapText="1"/>
    </xf>
    <xf numFmtId="0" fontId="1" fillId="0" borderId="6" xfId="0" applyFont="1" applyBorder="1" applyAlignment="1">
      <alignment vertical="center" wrapText="1"/>
    </xf>
    <xf numFmtId="0" fontId="2" fillId="0" borderId="1" xfId="0" applyFont="1" applyBorder="1" applyAlignment="1">
      <alignment horizontal="center" vertical="center" wrapText="1"/>
    </xf>
    <xf numFmtId="0" fontId="16" fillId="0" borderId="3" xfId="0" applyFont="1" applyBorder="1" applyAlignment="1">
      <alignment vertical="center" wrapText="1"/>
    </xf>
    <xf numFmtId="0" fontId="10" fillId="0" borderId="4" xfId="0" applyFont="1" applyBorder="1" applyAlignment="1">
      <alignment horizontal="right" vertical="center"/>
    </xf>
    <xf numFmtId="0" fontId="16" fillId="0" borderId="5"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left" vertical="center" wrapText="1" indent="1"/>
    </xf>
    <xf numFmtId="0" fontId="2" fillId="0" borderId="9" xfId="0" applyFont="1" applyBorder="1" applyAlignment="1">
      <alignment horizontal="center" vertical="center" wrapText="1"/>
    </xf>
    <xf numFmtId="0" fontId="17" fillId="0" borderId="0" xfId="0" applyFont="1" applyBorder="1" applyAlignment="1">
      <alignment vertical="center" wrapText="1"/>
    </xf>
    <xf numFmtId="0" fontId="1" fillId="0" borderId="7" xfId="0" applyFont="1" applyBorder="1" applyAlignment="1">
      <alignment horizontal="center" vertical="center" wrapText="1"/>
    </xf>
    <xf numFmtId="0" fontId="2" fillId="0" borderId="4" xfId="0" applyFont="1" applyBorder="1" applyAlignment="1">
      <alignment horizontal="right" vertical="center" wrapText="1"/>
    </xf>
    <xf numFmtId="0" fontId="1" fillId="0" borderId="11" xfId="0" applyFont="1" applyBorder="1">
      <alignment vertical="center"/>
    </xf>
    <xf numFmtId="0" fontId="2" fillId="0" borderId="12" xfId="0" applyFont="1" applyBorder="1">
      <alignment vertical="center"/>
    </xf>
    <xf numFmtId="0" fontId="3" fillId="0" borderId="12" xfId="0" applyFont="1" applyBorder="1">
      <alignment vertical="center"/>
    </xf>
    <xf numFmtId="0" fontId="1" fillId="0" borderId="13" xfId="0" applyFont="1" applyBorder="1">
      <alignment vertical="center"/>
    </xf>
    <xf numFmtId="0" fontId="4" fillId="0" borderId="5" xfId="0" applyFont="1" applyBorder="1" applyAlignment="1">
      <alignment horizontal="center" vertical="center"/>
    </xf>
    <xf numFmtId="0" fontId="2" fillId="0" borderId="2" xfId="0" applyFont="1" applyBorder="1">
      <alignment vertical="center"/>
    </xf>
    <xf numFmtId="0" fontId="3" fillId="0" borderId="2" xfId="0" applyFont="1" applyBorder="1">
      <alignment vertical="center"/>
    </xf>
    <xf numFmtId="0" fontId="1" fillId="0" borderId="8" xfId="0" applyFont="1" applyBorder="1">
      <alignment vertical="center"/>
    </xf>
    <xf numFmtId="0" fontId="15" fillId="0" borderId="5" xfId="0" applyFont="1" applyBorder="1">
      <alignment vertical="center"/>
    </xf>
    <xf numFmtId="0" fontId="10" fillId="0" borderId="9" xfId="0" applyFont="1" applyBorder="1" applyAlignment="1">
      <alignment horizontal="center" vertical="center" wrapText="1"/>
    </xf>
    <xf numFmtId="4" fontId="8" fillId="0" borderId="4" xfId="0" applyNumberFormat="1" applyFont="1" applyBorder="1" applyAlignment="1">
      <alignment horizontal="right" vertical="center" wrapText="1"/>
    </xf>
    <xf numFmtId="0" fontId="8" fillId="0" borderId="4" xfId="0" applyFont="1" applyBorder="1" applyAlignment="1">
      <alignment horizontal="right" vertical="center" wrapText="1"/>
    </xf>
    <xf numFmtId="0" fontId="18" fillId="0" borderId="0" xfId="0" applyFont="1" applyFill="1" applyAlignment="1">
      <alignment vertical="center" wrapText="1"/>
    </xf>
    <xf numFmtId="0" fontId="2" fillId="0" borderId="9" xfId="0" applyFont="1" applyFill="1" applyBorder="1" applyAlignment="1">
      <alignment horizontal="left" vertical="center" wrapText="1"/>
    </xf>
    <xf numFmtId="4" fontId="8" fillId="0" borderId="9" xfId="0" applyNumberFormat="1" applyFont="1" applyFill="1" applyBorder="1" applyAlignment="1">
      <alignment horizontal="right" vertical="center"/>
    </xf>
    <xf numFmtId="0" fontId="1" fillId="0" borderId="10" xfId="0" applyFont="1" applyBorder="1">
      <alignment vertical="center"/>
    </xf>
    <xf numFmtId="0" fontId="1" fillId="0" borderId="7" xfId="0" applyFont="1" applyBorder="1">
      <alignment vertical="center"/>
    </xf>
    <xf numFmtId="0" fontId="1" fillId="0" borderId="6" xfId="0" applyFont="1" applyBorder="1">
      <alignment vertical="center"/>
    </xf>
    <xf numFmtId="4" fontId="13" fillId="0" borderId="9" xfId="0" applyNumberFormat="1" applyFont="1" applyBorder="1" applyAlignment="1">
      <alignment horizontal="right" vertical="center"/>
    </xf>
    <xf numFmtId="0" fontId="13" fillId="0" borderId="9" xfId="0" applyFont="1" applyBorder="1" applyAlignment="1">
      <alignment horizontal="right"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4" fontId="2" fillId="0" borderId="9" xfId="0" applyNumberFormat="1" applyFont="1" applyBorder="1" applyAlignment="1">
      <alignment horizontal="right" vertical="center" wrapText="1"/>
    </xf>
    <xf numFmtId="0" fontId="2" fillId="0" borderId="9" xfId="0" applyFont="1" applyBorder="1" applyAlignment="1">
      <alignment horizontal="right" vertical="center" wrapText="1"/>
    </xf>
    <xf numFmtId="0" fontId="1" fillId="0" borderId="8" xfId="0" applyFont="1" applyBorder="1" applyAlignment="1">
      <alignment vertical="center" wrapText="1"/>
    </xf>
    <xf numFmtId="0" fontId="0" fillId="0" borderId="0" xfId="0" applyFont="1" applyFill="1" applyAlignment="1">
      <alignment vertical="center"/>
    </xf>
    <xf numFmtId="177" fontId="13" fillId="0" borderId="4" xfId="0" applyNumberFormat="1" applyFont="1" applyBorder="1" applyAlignment="1">
      <alignment horizontal="right" vertical="center"/>
    </xf>
    <xf numFmtId="0" fontId="3" fillId="0" borderId="5" xfId="0" applyFont="1" applyFill="1" applyBorder="1" applyAlignment="1">
      <alignment vertical="center" wrapText="1"/>
    </xf>
    <xf numFmtId="0" fontId="18" fillId="0" borderId="0" xfId="0" applyFont="1" applyFill="1" applyAlignment="1">
      <alignment vertical="center"/>
    </xf>
    <xf numFmtId="0" fontId="1" fillId="0" borderId="11" xfId="0" applyFont="1" applyBorder="1" applyAlignment="1">
      <alignment vertical="center" wrapText="1"/>
    </xf>
    <xf numFmtId="0" fontId="1" fillId="0" borderId="13" xfId="0" applyFont="1" applyBorder="1" applyAlignment="1">
      <alignment vertical="center" wrapText="1"/>
    </xf>
    <xf numFmtId="0" fontId="8" fillId="0" borderId="4" xfId="0" applyNumberFormat="1" applyFont="1" applyBorder="1" applyAlignment="1">
      <alignment horizontal="right" vertical="center"/>
    </xf>
    <xf numFmtId="0" fontId="1" fillId="0" borderId="14" xfId="0" applyFont="1" applyBorder="1" applyAlignment="1">
      <alignment vertical="center" wrapText="1"/>
    </xf>
    <xf numFmtId="4" fontId="8" fillId="0" borderId="9" xfId="0" applyNumberFormat="1" applyFont="1" applyBorder="1" applyAlignment="1">
      <alignment horizontal="right" vertical="center"/>
    </xf>
    <xf numFmtId="0" fontId="3" fillId="0" borderId="3" xfId="0" applyFont="1" applyFill="1" applyBorder="1" applyAlignment="1">
      <alignment vertical="center" wrapText="1"/>
    </xf>
    <xf numFmtId="0" fontId="2" fillId="0" borderId="9" xfId="0" applyFont="1" applyFill="1" applyBorder="1" applyAlignment="1">
      <alignment horizontal="left" vertical="center" indent="1"/>
    </xf>
    <xf numFmtId="4" fontId="2" fillId="0" borderId="4" xfId="0" applyNumberFormat="1" applyFont="1" applyFill="1" applyBorder="1" applyAlignment="1">
      <alignment horizontal="right" vertical="center"/>
    </xf>
    <xf numFmtId="0" fontId="8" fillId="0" borderId="4" xfId="0" applyFont="1" applyFill="1" applyBorder="1" applyAlignment="1">
      <alignment horizontal="right" vertical="center"/>
    </xf>
    <xf numFmtId="0" fontId="1" fillId="0" borderId="5" xfId="0" applyFont="1" applyFill="1" applyBorder="1" applyAlignment="1">
      <alignment vertical="center" wrapText="1"/>
    </xf>
    <xf numFmtId="0" fontId="10" fillId="2" borderId="9" xfId="0" applyFont="1" applyFill="1" applyBorder="1" applyAlignment="1">
      <alignment horizontal="center" vertical="center"/>
    </xf>
    <xf numFmtId="177" fontId="13" fillId="0" borderId="9" xfId="0" applyNumberFormat="1" applyFont="1" applyBorder="1" applyAlignment="1">
      <alignment horizontal="right" vertical="center"/>
    </xf>
    <xf numFmtId="0" fontId="3" fillId="0" borderId="1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10" fillId="3" borderId="9" xfId="0" applyFont="1" applyFill="1" applyBorder="1" applyAlignment="1">
      <alignment horizontal="center" vertical="center"/>
    </xf>
    <xf numFmtId="4" fontId="10" fillId="0" borderId="4" xfId="0" applyNumberFormat="1" applyFont="1" applyBorder="1" applyAlignment="1">
      <alignment horizontal="right" vertical="center"/>
    </xf>
    <xf numFmtId="4" fontId="2" fillId="0" borderId="4" xfId="0" applyNumberFormat="1" applyFont="1" applyBorder="1" applyAlignment="1">
      <alignment horizontal="right" vertical="center"/>
    </xf>
    <xf numFmtId="0" fontId="1" fillId="0" borderId="15" xfId="0" applyFont="1" applyBorder="1" applyAlignment="1">
      <alignment vertical="center" wrapText="1"/>
    </xf>
    <xf numFmtId="0" fontId="14" fillId="0" borderId="16" xfId="0" applyFont="1" applyBorder="1" applyAlignment="1">
      <alignment vertical="center" wrapText="1"/>
    </xf>
    <xf numFmtId="0" fontId="14" fillId="0" borderId="8" xfId="0" applyFont="1" applyBorder="1" applyAlignment="1">
      <alignment vertical="center" wrapText="1"/>
    </xf>
    <xf numFmtId="0" fontId="2" fillId="3" borderId="9" xfId="0" applyFont="1" applyFill="1" applyBorder="1" applyAlignment="1">
      <alignment horizontal="left" vertical="center" wrapText="1"/>
    </xf>
    <xf numFmtId="0" fontId="1" fillId="0" borderId="0" xfId="0" applyFont="1" applyBorder="1" applyAlignment="1">
      <alignment vertical="center" wrapText="1"/>
    </xf>
    <xf numFmtId="0" fontId="12" fillId="0" borderId="0" xfId="0" applyFont="1" applyBorder="1" applyAlignment="1">
      <alignment vertical="center" wrapText="1"/>
    </xf>
    <xf numFmtId="0" fontId="3" fillId="0" borderId="5" xfId="0" applyFont="1" applyBorder="1">
      <alignment vertical="center"/>
    </xf>
    <xf numFmtId="0" fontId="2" fillId="0" borderId="4" xfId="0" applyFont="1" applyBorder="1" applyAlignment="1">
      <alignment horizontal="left" vertical="center"/>
    </xf>
    <xf numFmtId="0" fontId="19" fillId="0" borderId="4" xfId="0" applyFont="1" applyFill="1" applyBorder="1" applyAlignment="1">
      <alignment horizontal="left" vertical="center" wrapText="1"/>
    </xf>
    <xf numFmtId="0" fontId="16" fillId="0" borderId="5" xfId="0" applyFont="1" applyBorder="1">
      <alignment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5" fillId="0" borderId="3" xfId="0" applyFont="1" applyBorder="1">
      <alignment vertical="center"/>
    </xf>
    <xf numFmtId="0" fontId="8" fillId="0" borderId="9" xfId="0" applyFont="1" applyFill="1" applyBorder="1" applyAlignment="1">
      <alignment horizontal="right" vertical="center"/>
    </xf>
    <xf numFmtId="0" fontId="1" fillId="0" borderId="5" xfId="0" applyFont="1" applyFill="1" applyBorder="1" applyAlignment="1">
      <alignment vertical="center"/>
    </xf>
    <xf numFmtId="0" fontId="8" fillId="0" borderId="2" xfId="0" applyFont="1" applyBorder="1" applyAlignment="1">
      <alignment horizontal="right" vertical="center"/>
    </xf>
    <xf numFmtId="0" fontId="20" fillId="0" borderId="1" xfId="0" applyFont="1" applyBorder="1">
      <alignment vertical="center"/>
    </xf>
    <xf numFmtId="0" fontId="21" fillId="0" borderId="2" xfId="0" applyFont="1" applyBorder="1">
      <alignment vertical="center"/>
    </xf>
    <xf numFmtId="0" fontId="22" fillId="0" borderId="3" xfId="0" applyFont="1" applyBorder="1">
      <alignment vertical="center"/>
    </xf>
    <xf numFmtId="0" fontId="23" fillId="2" borderId="9" xfId="0" applyFont="1" applyFill="1" applyBorder="1" applyAlignment="1">
      <alignment horizontal="center" vertical="center" wrapText="1"/>
    </xf>
    <xf numFmtId="0" fontId="23" fillId="2" borderId="9" xfId="0" applyFont="1" applyFill="1" applyBorder="1" applyAlignment="1">
      <alignment horizontal="center" vertical="center"/>
    </xf>
    <xf numFmtId="0" fontId="14" fillId="0" borderId="5" xfId="0" applyFont="1" applyBorder="1" applyAlignment="1">
      <alignment vertical="center" wrapText="1"/>
    </xf>
    <xf numFmtId="0" fontId="22" fillId="0" borderId="3" xfId="0" applyFont="1" applyBorder="1" applyAlignment="1">
      <alignment vertical="center" wrapText="1"/>
    </xf>
    <xf numFmtId="0" fontId="23" fillId="3" borderId="3" xfId="0" applyFont="1" applyFill="1" applyBorder="1">
      <alignment vertical="center"/>
    </xf>
    <xf numFmtId="0" fontId="23" fillId="0" borderId="9" xfId="0" applyFont="1" applyBorder="1" applyAlignment="1">
      <alignment horizontal="center" vertical="center"/>
    </xf>
    <xf numFmtId="4" fontId="23" fillId="0" borderId="9" xfId="0" applyNumberFormat="1" applyFont="1" applyBorder="1" applyAlignment="1">
      <alignment horizontal="right" vertical="center"/>
    </xf>
    <xf numFmtId="0" fontId="23" fillId="0" borderId="9" xfId="0" applyFont="1" applyBorder="1" applyAlignment="1">
      <alignment horizontal="right" vertical="center"/>
    </xf>
    <xf numFmtId="0" fontId="24" fillId="3" borderId="5" xfId="0" applyFont="1" applyFill="1" applyBorder="1" applyAlignment="1">
      <alignment vertical="center" wrapText="1"/>
    </xf>
    <xf numFmtId="0" fontId="22" fillId="0" borderId="9" xfId="0" applyFont="1" applyBorder="1" applyAlignment="1">
      <alignment horizontal="left" vertical="center"/>
    </xf>
    <xf numFmtId="0" fontId="22" fillId="0" borderId="9" xfId="0" applyFont="1" applyBorder="1" applyAlignment="1">
      <alignment horizontal="left" vertical="center" wrapText="1"/>
    </xf>
    <xf numFmtId="4" fontId="22" fillId="0" borderId="9" xfId="0" applyNumberFormat="1" applyFont="1" applyBorder="1" applyAlignment="1">
      <alignment horizontal="right" vertical="center"/>
    </xf>
    <xf numFmtId="0" fontId="22" fillId="0" borderId="9" xfId="0" applyFont="1" applyBorder="1" applyAlignment="1">
      <alignment horizontal="right" vertical="center"/>
    </xf>
    <xf numFmtId="0" fontId="3" fillId="0" borderId="14" xfId="0" applyFont="1" applyBorder="1">
      <alignment vertical="center"/>
    </xf>
    <xf numFmtId="0" fontId="3" fillId="0" borderId="7" xfId="0" applyFont="1" applyBorder="1">
      <alignment vertical="center"/>
    </xf>
    <xf numFmtId="0" fontId="8" fillId="0" borderId="3" xfId="0" applyFont="1" applyBorder="1">
      <alignment vertical="center"/>
    </xf>
    <xf numFmtId="0" fontId="3" fillId="0" borderId="3" xfId="0" applyFont="1" applyBorder="1">
      <alignment vertical="center"/>
    </xf>
    <xf numFmtId="177" fontId="2" fillId="0" borderId="4" xfId="0" applyNumberFormat="1" applyFont="1" applyBorder="1" applyAlignment="1">
      <alignment horizontal="right" vertical="center"/>
    </xf>
    <xf numFmtId="177" fontId="2" fillId="0" borderId="4" xfId="0" applyNumberFormat="1" applyFont="1" applyBorder="1" applyAlignment="1">
      <alignment horizontal="left" vertical="center"/>
    </xf>
    <xf numFmtId="177" fontId="2" fillId="0" borderId="4" xfId="0" applyNumberFormat="1" applyFont="1" applyBorder="1" applyAlignment="1">
      <alignment horizontal="left" vertical="center" wrapText="1"/>
    </xf>
    <xf numFmtId="177" fontId="19" fillId="0" borderId="4" xfId="0" applyNumberFormat="1" applyFont="1" applyFill="1" applyBorder="1" applyAlignment="1">
      <alignment horizontal="left" vertical="center" wrapText="1"/>
    </xf>
    <xf numFmtId="177" fontId="10" fillId="0" borderId="4" xfId="0" applyNumberFormat="1" applyFont="1" applyBorder="1" applyAlignment="1">
      <alignment horizontal="right" vertical="center"/>
    </xf>
    <xf numFmtId="177" fontId="10" fillId="0" borderId="4" xfId="0" applyNumberFormat="1" applyFont="1" applyBorder="1" applyAlignment="1">
      <alignment horizontal="center" vertical="center"/>
    </xf>
    <xf numFmtId="0" fontId="1" fillId="0" borderId="15" xfId="0" applyFont="1" applyBorder="1">
      <alignment vertical="center"/>
    </xf>
    <xf numFmtId="0" fontId="14" fillId="0" borderId="19" xfId="0" applyFont="1" applyBorder="1" applyAlignment="1">
      <alignment vertical="center" wrapText="1"/>
    </xf>
    <xf numFmtId="0" fontId="14" fillId="0" borderId="3"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178" fontId="27"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4" sqref="A4"/>
    </sheetView>
  </sheetViews>
  <sheetFormatPr defaultColWidth="10" defaultRowHeight="13.5" outlineLevelRow="2"/>
  <cols>
    <col min="1" max="1" width="143.616666666667" customWidth="1"/>
  </cols>
  <sheetData>
    <row r="1" ht="170.9" customHeight="1" spans="1:1">
      <c r="A1" s="189" t="s">
        <v>0</v>
      </c>
    </row>
    <row r="2" ht="74.25" customHeight="1" spans="1:1">
      <c r="A2" s="190" t="s">
        <v>1</v>
      </c>
    </row>
    <row r="3" ht="128.15" customHeight="1" spans="1:1">
      <c r="A3" s="191">
        <v>46054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B6" sqref="B6"/>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70"/>
      <c r="B1" s="67" t="s">
        <v>195</v>
      </c>
      <c r="C1" s="67"/>
      <c r="D1" s="66"/>
      <c r="E1" s="66"/>
      <c r="F1" s="66"/>
      <c r="G1" s="53"/>
    </row>
    <row r="2" ht="19.9" customHeight="1" spans="1:7">
      <c r="A2" s="70"/>
      <c r="B2" s="4" t="s">
        <v>196</v>
      </c>
      <c r="C2" s="4"/>
      <c r="D2" s="4"/>
      <c r="E2" s="4"/>
      <c r="F2" s="4"/>
      <c r="G2" s="53" t="s">
        <v>4</v>
      </c>
    </row>
    <row r="3" ht="17.05" customHeight="1" spans="1:7">
      <c r="A3" s="70"/>
      <c r="B3" s="68"/>
      <c r="C3" s="93"/>
      <c r="D3" s="49"/>
      <c r="E3" s="49"/>
      <c r="F3" s="69" t="s">
        <v>7</v>
      </c>
      <c r="G3" s="53"/>
    </row>
    <row r="4" ht="21.35" customHeight="1" spans="1:7">
      <c r="A4" s="70"/>
      <c r="B4" s="135" t="s">
        <v>85</v>
      </c>
      <c r="C4" s="135" t="s">
        <v>86</v>
      </c>
      <c r="D4" s="71" t="s">
        <v>12</v>
      </c>
      <c r="E4" s="71" t="s">
        <v>87</v>
      </c>
      <c r="F4" s="71" t="s">
        <v>88</v>
      </c>
      <c r="G4" s="53"/>
    </row>
    <row r="5" ht="19.9" customHeight="1" spans="1:7">
      <c r="A5" s="72"/>
      <c r="B5" s="73" t="s">
        <v>68</v>
      </c>
      <c r="C5" s="73"/>
      <c r="D5" s="115"/>
      <c r="E5" s="115"/>
      <c r="F5" s="115"/>
      <c r="G5" s="77"/>
    </row>
    <row r="6" ht="19.9" customHeight="1" spans="1:7">
      <c r="A6" s="70"/>
      <c r="B6" s="39" t="s">
        <v>82</v>
      </c>
      <c r="C6" s="39"/>
      <c r="D6" s="79"/>
      <c r="E6" s="37"/>
      <c r="F6" s="37"/>
      <c r="G6" s="53"/>
    </row>
    <row r="7" ht="11.3" customHeight="1" spans="1:7">
      <c r="A7" s="23"/>
      <c r="B7" s="19" t="s">
        <v>4</v>
      </c>
      <c r="C7" s="19"/>
      <c r="D7" s="19"/>
      <c r="E7" s="19"/>
      <c r="F7" s="19"/>
      <c r="G7" s="40"/>
    </row>
  </sheetData>
  <mergeCells count="2">
    <mergeCell ref="B2:F2"/>
    <mergeCell ref="B5:C5"/>
  </mergeCells>
  <pageMargins left="0.75" right="0.75" top="0.268999993801117" bottom="0.268999993801117" header="0" footer="0"/>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workbookViewId="0">
      <pane ySplit="4" topLeftCell="A5" activePane="bottomLeft" state="frozen"/>
      <selection/>
      <selection pane="bottomLeft" activeCell="F6" sqref="F6"/>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125"/>
      <c r="B1" s="67" t="s">
        <v>197</v>
      </c>
      <c r="C1" s="67"/>
      <c r="D1" s="66"/>
      <c r="E1" s="66"/>
      <c r="F1" s="66"/>
      <c r="G1" s="53"/>
    </row>
    <row r="2" ht="19.9" customHeight="1" spans="1:7">
      <c r="A2" s="53"/>
      <c r="B2" s="4" t="s">
        <v>198</v>
      </c>
      <c r="C2" s="4"/>
      <c r="D2" s="4"/>
      <c r="E2" s="4"/>
      <c r="F2" s="4"/>
      <c r="G2" s="53" t="s">
        <v>4</v>
      </c>
    </row>
    <row r="3" ht="17.05" customHeight="1" spans="1:7">
      <c r="A3" s="53"/>
      <c r="B3" s="68"/>
      <c r="C3" s="93"/>
      <c r="D3" s="49"/>
      <c r="E3" s="49"/>
      <c r="F3" s="69" t="s">
        <v>7</v>
      </c>
      <c r="G3" s="64"/>
    </row>
    <row r="4" ht="21.35" customHeight="1" spans="1:7">
      <c r="A4" s="53"/>
      <c r="B4" s="135" t="s">
        <v>85</v>
      </c>
      <c r="C4" s="135" t="s">
        <v>86</v>
      </c>
      <c r="D4" s="71" t="s">
        <v>12</v>
      </c>
      <c r="E4" s="71" t="s">
        <v>87</v>
      </c>
      <c r="F4" s="71" t="s">
        <v>88</v>
      </c>
      <c r="G4" s="53"/>
    </row>
    <row r="5" ht="19.9" customHeight="1" spans="1:7">
      <c r="A5" s="77"/>
      <c r="B5" s="73" t="s">
        <v>68</v>
      </c>
      <c r="C5" s="73"/>
      <c r="D5" s="136">
        <v>510000</v>
      </c>
      <c r="E5" s="115"/>
      <c r="F5" s="136">
        <v>510000</v>
      </c>
      <c r="G5" s="77"/>
    </row>
    <row r="6" s="121" customFormat="1" ht="23" customHeight="1" spans="1:7">
      <c r="A6" s="134"/>
      <c r="B6" s="39">
        <v>223</v>
      </c>
      <c r="C6" s="39" t="s">
        <v>123</v>
      </c>
      <c r="D6" s="132">
        <v>510000</v>
      </c>
      <c r="E6" s="110"/>
      <c r="F6" s="132">
        <v>510000</v>
      </c>
      <c r="G6" s="134"/>
    </row>
    <row r="7" s="121" customFormat="1" ht="23" customHeight="1" spans="1:7">
      <c r="A7" s="137"/>
      <c r="B7" s="39">
        <v>22301</v>
      </c>
      <c r="C7" s="39" t="s">
        <v>124</v>
      </c>
      <c r="D7" s="132">
        <v>510000</v>
      </c>
      <c r="E7" s="110"/>
      <c r="F7" s="132">
        <v>510000</v>
      </c>
      <c r="G7" s="138"/>
    </row>
    <row r="8" s="121" customFormat="1" ht="23" customHeight="1" spans="1:7">
      <c r="B8" s="39">
        <v>2230105</v>
      </c>
      <c r="C8" s="39" t="s">
        <v>125</v>
      </c>
      <c r="D8" s="132">
        <v>510000</v>
      </c>
      <c r="E8" s="110"/>
      <c r="F8" s="132">
        <v>510000</v>
      </c>
    </row>
    <row r="9" ht="11.3" customHeight="1" spans="1:7">
      <c r="A9" s="40"/>
      <c r="B9" s="19" t="s">
        <v>4</v>
      </c>
      <c r="C9" s="19"/>
      <c r="D9" s="19"/>
      <c r="E9" s="19"/>
      <c r="F9" s="19"/>
      <c r="G9" s="139"/>
    </row>
  </sheetData>
  <mergeCells count="2">
    <mergeCell ref="B2:F2"/>
    <mergeCell ref="B5:C5"/>
  </mergeCells>
  <pageMargins left="0.75" right="0.75" top="0.268999993801117" bottom="0.268999993801117" header="0" footer="0"/>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6"/>
  <sheetViews>
    <sheetView workbookViewId="0">
      <pane ySplit="5" topLeftCell="A6" activePane="bottomLeft" state="frozen"/>
      <selection/>
      <selection pane="bottomLeft" activeCell="G15" sqref="G15"/>
    </sheetView>
  </sheetViews>
  <sheetFormatPr defaultColWidth="10" defaultRowHeight="13.5"/>
  <cols>
    <col min="1" max="1" width="1.53333333333333" customWidth="1"/>
    <col min="2" max="2" width="41.0333333333333" customWidth="1"/>
    <col min="3" max="6" width="16.4083333333333" customWidth="1"/>
    <col min="7" max="7" width="18.7833333333333" customWidth="1"/>
    <col min="8" max="8" width="18.3666666666667" customWidth="1"/>
    <col min="9" max="9" width="16.4083333333333" customWidth="1"/>
    <col min="10" max="10" width="1.53333333333333" customWidth="1"/>
    <col min="11" max="11" width="9.76666666666667" customWidth="1"/>
  </cols>
  <sheetData>
    <row r="1" ht="14.3" customHeight="1" spans="1:10">
      <c r="A1" s="20"/>
      <c r="B1" s="67" t="s">
        <v>199</v>
      </c>
      <c r="C1" s="67"/>
      <c r="D1" s="66"/>
      <c r="E1" s="66"/>
      <c r="F1" s="66"/>
      <c r="G1" s="66" t="s">
        <v>3</v>
      </c>
      <c r="H1" s="66"/>
      <c r="I1" s="66"/>
      <c r="J1" s="53"/>
    </row>
    <row r="2" ht="19.9" customHeight="1" spans="1:10">
      <c r="A2" s="20"/>
      <c r="B2" s="4" t="s">
        <v>200</v>
      </c>
      <c r="C2" s="4"/>
      <c r="D2" s="4"/>
      <c r="E2" s="4"/>
      <c r="F2" s="4"/>
      <c r="G2" s="4"/>
      <c r="H2" s="4"/>
      <c r="I2" s="4"/>
      <c r="J2" s="53" t="s">
        <v>4</v>
      </c>
    </row>
    <row r="3" ht="17.05" customHeight="1" spans="1:10">
      <c r="A3" s="20"/>
      <c r="B3" s="68"/>
      <c r="C3" s="68"/>
      <c r="D3" s="49"/>
      <c r="E3" s="49"/>
      <c r="F3" s="49"/>
      <c r="G3" s="49"/>
      <c r="H3" s="69"/>
      <c r="I3" s="69" t="s">
        <v>7</v>
      </c>
      <c r="J3" s="53"/>
    </row>
    <row r="4" ht="21.35" customHeight="1" spans="1:10">
      <c r="A4" s="20"/>
      <c r="B4" s="71" t="s">
        <v>201</v>
      </c>
      <c r="C4" s="71" t="s">
        <v>12</v>
      </c>
      <c r="D4" s="71" t="s">
        <v>202</v>
      </c>
      <c r="E4" s="71"/>
      <c r="F4" s="71"/>
      <c r="G4" s="71"/>
      <c r="H4" s="71" t="s">
        <v>16</v>
      </c>
      <c r="I4" s="71" t="s">
        <v>17</v>
      </c>
      <c r="J4" s="53"/>
    </row>
    <row r="5" ht="21.35" customHeight="1" spans="1:10">
      <c r="A5" s="20"/>
      <c r="B5" s="71"/>
      <c r="C5" s="71"/>
      <c r="D5" s="71" t="s">
        <v>64</v>
      </c>
      <c r="E5" s="71" t="s">
        <v>13</v>
      </c>
      <c r="F5" s="71" t="s">
        <v>14</v>
      </c>
      <c r="G5" s="71" t="s">
        <v>15</v>
      </c>
      <c r="H5" s="71"/>
      <c r="I5" s="71"/>
      <c r="J5" s="53"/>
    </row>
    <row r="6" ht="19.9" customHeight="1" spans="1:10">
      <c r="A6" s="20"/>
      <c r="B6" s="73" t="s">
        <v>68</v>
      </c>
      <c r="C6" s="114">
        <f>SUM(C7)</f>
        <v>1254171</v>
      </c>
      <c r="D6" s="114">
        <f>SUM(D7)</f>
        <v>1254171</v>
      </c>
      <c r="E6" s="114">
        <f>SUM(E7)</f>
        <v>744171</v>
      </c>
      <c r="F6" s="114"/>
      <c r="G6" s="114">
        <f>SUM(G7)</f>
        <v>510000</v>
      </c>
      <c r="H6" s="74"/>
      <c r="I6" s="74"/>
      <c r="J6" s="77"/>
    </row>
    <row r="7" ht="19.9" customHeight="1" spans="1:10">
      <c r="A7" s="20"/>
      <c r="B7" s="78" t="s">
        <v>193</v>
      </c>
      <c r="C7" s="129">
        <f>SUM(C8:C15)</f>
        <v>1254171</v>
      </c>
      <c r="D7" s="129">
        <f>SUM(D8:D15)</f>
        <v>1254171</v>
      </c>
      <c r="E7" s="129">
        <f>SUM(E8:E15)</f>
        <v>744171</v>
      </c>
      <c r="F7" s="129"/>
      <c r="G7" s="129">
        <f>SUM(G8:G15)</f>
        <v>510000</v>
      </c>
      <c r="H7" s="79"/>
      <c r="I7" s="79"/>
      <c r="J7" s="53"/>
    </row>
    <row r="8" ht="19.9" customHeight="1" spans="1:10">
      <c r="A8" s="20"/>
      <c r="B8" s="80" t="s">
        <v>203</v>
      </c>
      <c r="C8" s="129">
        <v>478290.8</v>
      </c>
      <c r="D8" s="60">
        <v>478290.8</v>
      </c>
      <c r="E8" s="60">
        <v>478290.8</v>
      </c>
      <c r="F8" s="79"/>
      <c r="G8" s="79"/>
      <c r="H8" s="79"/>
      <c r="I8" s="79"/>
      <c r="J8" s="53"/>
    </row>
    <row r="9" ht="19.9" customHeight="1" spans="1:10">
      <c r="A9" s="20"/>
      <c r="B9" s="80" t="s">
        <v>204</v>
      </c>
      <c r="C9" s="129">
        <v>86800</v>
      </c>
      <c r="D9" s="60">
        <v>86800</v>
      </c>
      <c r="E9" s="60">
        <v>86800</v>
      </c>
      <c r="F9" s="79"/>
      <c r="G9" s="79"/>
      <c r="H9" s="79"/>
      <c r="I9" s="79"/>
      <c r="J9" s="53"/>
    </row>
    <row r="10" ht="19.9" customHeight="1" spans="1:10">
      <c r="A10" s="20"/>
      <c r="B10" s="80" t="s">
        <v>205</v>
      </c>
      <c r="C10" s="129">
        <v>43200</v>
      </c>
      <c r="D10" s="60">
        <v>43200</v>
      </c>
      <c r="E10" s="60">
        <v>43200</v>
      </c>
      <c r="F10" s="79"/>
      <c r="G10" s="79"/>
      <c r="H10" s="79"/>
      <c r="I10" s="79"/>
      <c r="J10" s="53"/>
    </row>
    <row r="11" ht="19.9" customHeight="1" spans="1:10">
      <c r="A11" s="20"/>
      <c r="B11" s="80" t="s">
        <v>206</v>
      </c>
      <c r="C11" s="129">
        <v>56069.76</v>
      </c>
      <c r="D11" s="60">
        <v>56069.76</v>
      </c>
      <c r="E11" s="60">
        <v>56069.76</v>
      </c>
      <c r="F11" s="79"/>
      <c r="G11" s="79"/>
      <c r="H11" s="79"/>
      <c r="I11" s="79"/>
      <c r="J11" s="53"/>
    </row>
    <row r="12" ht="19.9" customHeight="1" spans="1:10">
      <c r="A12" s="20"/>
      <c r="B12" s="80" t="s">
        <v>207</v>
      </c>
      <c r="C12" s="129">
        <v>29794.44</v>
      </c>
      <c r="D12" s="60">
        <v>29794.44</v>
      </c>
      <c r="E12" s="60">
        <v>29794.44</v>
      </c>
      <c r="F12" s="79"/>
      <c r="G12" s="79"/>
      <c r="H12" s="79"/>
      <c r="I12" s="79"/>
      <c r="J12" s="53"/>
    </row>
    <row r="13" ht="19.9" customHeight="1" spans="1:10">
      <c r="A13" s="20"/>
      <c r="B13" s="80" t="s">
        <v>208</v>
      </c>
      <c r="C13" s="129">
        <v>3600</v>
      </c>
      <c r="D13" s="60">
        <v>3600</v>
      </c>
      <c r="E13" s="60">
        <v>3600</v>
      </c>
      <c r="F13" s="79"/>
      <c r="G13" s="79"/>
      <c r="H13" s="79"/>
      <c r="I13" s="79"/>
      <c r="J13" s="53"/>
    </row>
    <row r="14" ht="19.9" customHeight="1" spans="1:10">
      <c r="A14" s="20"/>
      <c r="B14" s="80" t="s">
        <v>209</v>
      </c>
      <c r="C14" s="129">
        <v>46416</v>
      </c>
      <c r="D14" s="60">
        <v>46416</v>
      </c>
      <c r="E14" s="60">
        <v>46416</v>
      </c>
      <c r="F14" s="79"/>
      <c r="G14" s="79"/>
      <c r="H14" s="79"/>
      <c r="I14" s="79"/>
      <c r="J14" s="53"/>
    </row>
    <row r="15" s="121" customFormat="1" ht="19.9" customHeight="1" spans="1:10">
      <c r="A15" s="130"/>
      <c r="B15" s="131" t="s">
        <v>210</v>
      </c>
      <c r="C15" s="132">
        <v>510000</v>
      </c>
      <c r="D15" s="132">
        <v>510000</v>
      </c>
      <c r="E15" s="133"/>
      <c r="F15" s="133"/>
      <c r="G15" s="132">
        <v>510000</v>
      </c>
      <c r="H15" s="133"/>
      <c r="I15" s="133"/>
      <c r="J15" s="134"/>
    </row>
    <row r="16" ht="8.5" customHeight="1" spans="1:10">
      <c r="A16" s="23"/>
      <c r="B16" s="82"/>
      <c r="C16" s="82"/>
      <c r="D16" s="82"/>
      <c r="E16" s="82"/>
      <c r="F16" s="82"/>
      <c r="G16" s="82"/>
      <c r="H16" s="82"/>
      <c r="I16" s="82"/>
      <c r="J16" s="64"/>
    </row>
  </sheetData>
  <mergeCells count="9">
    <mergeCell ref="B2:I2"/>
    <mergeCell ref="B3:C3"/>
    <mergeCell ref="D4:G4"/>
    <mergeCell ref="A8:A14"/>
    <mergeCell ref="B4:B5"/>
    <mergeCell ref="C4:C5"/>
    <mergeCell ref="H4:H5"/>
    <mergeCell ref="I4:I5"/>
    <mergeCell ref="J8:J14"/>
  </mergeCells>
  <pageMargins left="0.75" right="0.75" top="0.268999993801117" bottom="0.268999993801117" header="0" footer="0"/>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8"/>
  <sheetViews>
    <sheetView workbookViewId="0">
      <pane ySplit="5" topLeftCell="A6" activePane="bottomLeft" state="frozen"/>
      <selection/>
      <selection pane="bottomLeft" activeCell="B7" sqref="B7"/>
    </sheetView>
  </sheetViews>
  <sheetFormatPr defaultColWidth="10" defaultRowHeight="13.5"/>
  <cols>
    <col min="1" max="1" width="1.53333333333333" customWidth="1"/>
    <col min="2" max="2" width="36.6833333333333"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ht="14.3" customHeight="1" spans="1:11">
      <c r="A1" s="125"/>
      <c r="B1" s="42" t="s">
        <v>211</v>
      </c>
      <c r="C1" s="43"/>
      <c r="D1" s="42"/>
      <c r="E1" s="44"/>
      <c r="F1" s="44"/>
      <c r="G1" s="44"/>
      <c r="H1" s="44" t="s">
        <v>3</v>
      </c>
      <c r="I1" s="44"/>
      <c r="J1" s="44"/>
      <c r="K1" s="126"/>
    </row>
    <row r="2" ht="19.9" customHeight="1" spans="1:11">
      <c r="A2" s="100"/>
      <c r="B2" s="4" t="s">
        <v>212</v>
      </c>
      <c r="C2" s="4"/>
      <c r="D2" s="4"/>
      <c r="E2" s="4"/>
      <c r="F2" s="4"/>
      <c r="G2" s="4"/>
      <c r="H2" s="4"/>
      <c r="I2" s="4"/>
      <c r="J2" s="4"/>
      <c r="K2" s="70" t="s">
        <v>4</v>
      </c>
    </row>
    <row r="3" ht="17.05" customHeight="1" spans="1:11">
      <c r="A3" s="53"/>
      <c r="B3" s="68"/>
      <c r="C3" s="68"/>
      <c r="D3" s="68"/>
      <c r="E3" s="49"/>
      <c r="F3" s="49"/>
      <c r="G3" s="49"/>
      <c r="H3" s="49"/>
      <c r="I3" s="69"/>
      <c r="J3" s="69" t="s">
        <v>7</v>
      </c>
      <c r="K3" s="120"/>
    </row>
    <row r="4" ht="21.35" customHeight="1" spans="1:11">
      <c r="A4" s="53"/>
      <c r="B4" s="71" t="s">
        <v>213</v>
      </c>
      <c r="C4" s="71" t="s">
        <v>214</v>
      </c>
      <c r="D4" s="71" t="s">
        <v>12</v>
      </c>
      <c r="E4" s="71" t="s">
        <v>202</v>
      </c>
      <c r="F4" s="71"/>
      <c r="G4" s="71"/>
      <c r="H4" s="71"/>
      <c r="I4" s="71" t="s">
        <v>16</v>
      </c>
      <c r="J4" s="71" t="s">
        <v>17</v>
      </c>
      <c r="K4" s="53"/>
    </row>
    <row r="5" ht="28.15" customHeight="1" spans="1:11">
      <c r="A5" s="53"/>
      <c r="B5" s="71"/>
      <c r="C5" s="71"/>
      <c r="D5" s="71"/>
      <c r="E5" s="71" t="s">
        <v>64</v>
      </c>
      <c r="F5" s="71" t="s">
        <v>13</v>
      </c>
      <c r="G5" s="71" t="s">
        <v>14</v>
      </c>
      <c r="H5" s="71" t="s">
        <v>15</v>
      </c>
      <c r="I5" s="71"/>
      <c r="J5" s="71"/>
      <c r="K5" s="53"/>
    </row>
    <row r="6" ht="19.9" customHeight="1" spans="1:11">
      <c r="A6" s="77"/>
      <c r="B6" s="73" t="s">
        <v>68</v>
      </c>
      <c r="C6" s="73"/>
      <c r="D6" s="75">
        <f t="shared" ref="D6:D26" si="0">SUM(E6)</f>
        <v>1254171</v>
      </c>
      <c r="E6" s="75">
        <f t="shared" ref="E6:E26" si="1">SUM(F6:H6)</f>
        <v>1254171</v>
      </c>
      <c r="F6" s="75">
        <v>744171</v>
      </c>
      <c r="G6" s="74"/>
      <c r="H6" s="60">
        <v>510000</v>
      </c>
      <c r="I6" s="74"/>
      <c r="J6" s="74"/>
      <c r="K6" s="77"/>
    </row>
    <row r="7" ht="34.15" customHeight="1" spans="1:11">
      <c r="A7" s="53"/>
      <c r="B7" s="88" t="s">
        <v>215</v>
      </c>
      <c r="C7" s="78"/>
      <c r="D7" s="60">
        <f t="shared" si="0"/>
        <v>1254171</v>
      </c>
      <c r="E7" s="60">
        <f t="shared" si="1"/>
        <v>1254171</v>
      </c>
      <c r="F7" s="60">
        <v>744171</v>
      </c>
      <c r="G7" s="79"/>
      <c r="H7" s="60">
        <v>510000</v>
      </c>
      <c r="I7" s="79"/>
      <c r="J7" s="79"/>
      <c r="K7" s="53"/>
    </row>
    <row r="8" ht="34.15" customHeight="1" spans="1:11">
      <c r="A8" s="53"/>
      <c r="B8" s="91" t="s">
        <v>216</v>
      </c>
      <c r="C8" s="88" t="s">
        <v>217</v>
      </c>
      <c r="D8" s="60">
        <f t="shared" si="0"/>
        <v>132912</v>
      </c>
      <c r="E8" s="60">
        <f t="shared" si="1"/>
        <v>132912</v>
      </c>
      <c r="F8" s="60">
        <v>132912</v>
      </c>
      <c r="G8" s="79"/>
      <c r="H8" s="79"/>
      <c r="I8" s="79"/>
      <c r="J8" s="79"/>
      <c r="K8" s="53"/>
    </row>
    <row r="9" ht="34.15" customHeight="1" spans="1:11">
      <c r="A9" s="53"/>
      <c r="B9" s="91" t="s">
        <v>218</v>
      </c>
      <c r="C9" s="88" t="s">
        <v>217</v>
      </c>
      <c r="D9" s="60">
        <f t="shared" si="0"/>
        <v>106812</v>
      </c>
      <c r="E9" s="60">
        <f t="shared" si="1"/>
        <v>106812</v>
      </c>
      <c r="F9" s="60">
        <v>106812</v>
      </c>
      <c r="G9" s="79"/>
      <c r="H9" s="79"/>
      <c r="I9" s="79"/>
      <c r="J9" s="79"/>
      <c r="K9" s="53"/>
    </row>
    <row r="10" ht="34.15" customHeight="1" spans="1:11">
      <c r="A10" s="53"/>
      <c r="B10" s="91" t="s">
        <v>219</v>
      </c>
      <c r="C10" s="88" t="s">
        <v>217</v>
      </c>
      <c r="D10" s="60">
        <f t="shared" si="0"/>
        <v>139422</v>
      </c>
      <c r="E10" s="60">
        <f t="shared" si="1"/>
        <v>139422</v>
      </c>
      <c r="F10" s="60">
        <v>139422</v>
      </c>
      <c r="G10" s="79"/>
      <c r="H10" s="79"/>
      <c r="I10" s="79"/>
      <c r="J10" s="79"/>
      <c r="K10" s="53"/>
    </row>
    <row r="11" ht="34.15" customHeight="1" spans="1:11">
      <c r="A11" s="53"/>
      <c r="B11" s="91" t="s">
        <v>220</v>
      </c>
      <c r="C11" s="88" t="s">
        <v>221</v>
      </c>
      <c r="D11" s="60">
        <f t="shared" si="0"/>
        <v>56069.76</v>
      </c>
      <c r="E11" s="60">
        <f t="shared" si="1"/>
        <v>56069.76</v>
      </c>
      <c r="F11" s="60">
        <v>56069.76</v>
      </c>
      <c r="G11" s="79"/>
      <c r="H11" s="79"/>
      <c r="I11" s="79"/>
      <c r="J11" s="79"/>
      <c r="K11" s="53"/>
    </row>
    <row r="12" ht="34.15" customHeight="1" spans="1:11">
      <c r="A12" s="53"/>
      <c r="B12" s="91" t="s">
        <v>222</v>
      </c>
      <c r="C12" s="88" t="s">
        <v>221</v>
      </c>
      <c r="D12" s="60">
        <f t="shared" si="0"/>
        <v>29794.44</v>
      </c>
      <c r="E12" s="60">
        <f t="shared" si="1"/>
        <v>29794.44</v>
      </c>
      <c r="F12" s="60">
        <v>29794.44</v>
      </c>
      <c r="G12" s="79"/>
      <c r="H12" s="79"/>
      <c r="I12" s="79"/>
      <c r="J12" s="79"/>
      <c r="K12" s="53"/>
    </row>
    <row r="13" ht="34.15" customHeight="1" spans="1:11">
      <c r="A13" s="53"/>
      <c r="B13" s="91" t="s">
        <v>223</v>
      </c>
      <c r="C13" s="88" t="s">
        <v>221</v>
      </c>
      <c r="D13" s="60">
        <f t="shared" si="0"/>
        <v>3600</v>
      </c>
      <c r="E13" s="60">
        <f t="shared" si="1"/>
        <v>3600</v>
      </c>
      <c r="F13" s="60">
        <v>3600</v>
      </c>
      <c r="G13" s="79"/>
      <c r="H13" s="79"/>
      <c r="I13" s="79"/>
      <c r="J13" s="79"/>
      <c r="K13" s="53"/>
    </row>
    <row r="14" ht="34.15" customHeight="1" spans="1:11">
      <c r="A14" s="53"/>
      <c r="B14" s="91" t="s">
        <v>224</v>
      </c>
      <c r="C14" s="88" t="s">
        <v>221</v>
      </c>
      <c r="D14" s="60">
        <f t="shared" si="0"/>
        <v>2179.44</v>
      </c>
      <c r="E14" s="60">
        <f t="shared" si="1"/>
        <v>2179.44</v>
      </c>
      <c r="F14" s="60">
        <v>2179.44</v>
      </c>
      <c r="G14" s="79"/>
      <c r="H14" s="79"/>
      <c r="I14" s="79"/>
      <c r="J14" s="79"/>
      <c r="K14" s="53"/>
    </row>
    <row r="15" ht="34.15" customHeight="1" spans="1:11">
      <c r="A15" s="53"/>
      <c r="B15" s="91" t="s">
        <v>225</v>
      </c>
      <c r="C15" s="88" t="s">
        <v>226</v>
      </c>
      <c r="D15" s="60">
        <f t="shared" si="0"/>
        <v>46416</v>
      </c>
      <c r="E15" s="60">
        <f t="shared" si="1"/>
        <v>46416</v>
      </c>
      <c r="F15" s="60">
        <v>46416</v>
      </c>
      <c r="G15" s="79"/>
      <c r="H15" s="79"/>
      <c r="I15" s="79"/>
      <c r="J15" s="79"/>
      <c r="K15" s="53"/>
    </row>
    <row r="16" ht="34.15" customHeight="1" spans="1:11">
      <c r="A16" s="53"/>
      <c r="B16" s="91" t="s">
        <v>227</v>
      </c>
      <c r="C16" s="88" t="s">
        <v>228</v>
      </c>
      <c r="D16" s="60">
        <f t="shared" si="0"/>
        <v>15478</v>
      </c>
      <c r="E16" s="60">
        <f t="shared" si="1"/>
        <v>15478</v>
      </c>
      <c r="F16" s="60">
        <v>15478</v>
      </c>
      <c r="G16" s="79"/>
      <c r="H16" s="79"/>
      <c r="I16" s="79"/>
      <c r="J16" s="79"/>
      <c r="K16" s="53"/>
    </row>
    <row r="17" ht="34.15" customHeight="1" spans="1:11">
      <c r="A17" s="53"/>
      <c r="B17" s="91" t="s">
        <v>229</v>
      </c>
      <c r="C17" s="88" t="s">
        <v>230</v>
      </c>
      <c r="D17" s="60">
        <f t="shared" si="0"/>
        <v>6200</v>
      </c>
      <c r="E17" s="60">
        <f t="shared" si="1"/>
        <v>6200</v>
      </c>
      <c r="F17" s="60">
        <v>6200</v>
      </c>
      <c r="G17" s="79"/>
      <c r="H17" s="79"/>
      <c r="I17" s="79"/>
      <c r="J17" s="79"/>
      <c r="K17" s="53"/>
    </row>
    <row r="18" ht="34.15" customHeight="1" spans="1:11">
      <c r="A18" s="53"/>
      <c r="B18" s="91" t="s">
        <v>231</v>
      </c>
      <c r="C18" s="88" t="s">
        <v>230</v>
      </c>
      <c r="D18" s="127">
        <f t="shared" si="0"/>
        <v>200</v>
      </c>
      <c r="E18" s="127">
        <f t="shared" si="1"/>
        <v>200</v>
      </c>
      <c r="F18" s="127">
        <v>200</v>
      </c>
      <c r="G18" s="79"/>
      <c r="H18" s="79"/>
      <c r="I18" s="79"/>
      <c r="J18" s="79"/>
      <c r="K18" s="53"/>
    </row>
    <row r="19" ht="34.15" customHeight="1" spans="1:11">
      <c r="A19" s="53"/>
      <c r="B19" s="91" t="s">
        <v>232</v>
      </c>
      <c r="C19" s="88" t="s">
        <v>230</v>
      </c>
      <c r="D19" s="60">
        <f t="shared" si="0"/>
        <v>2400</v>
      </c>
      <c r="E19" s="60">
        <f t="shared" si="1"/>
        <v>2400</v>
      </c>
      <c r="F19" s="60">
        <v>2400</v>
      </c>
      <c r="G19" s="79"/>
      <c r="H19" s="79"/>
      <c r="I19" s="79"/>
      <c r="J19" s="79"/>
      <c r="K19" s="53"/>
    </row>
    <row r="20" ht="34.15" customHeight="1" spans="1:11">
      <c r="A20" s="53"/>
      <c r="B20" s="91" t="s">
        <v>233</v>
      </c>
      <c r="C20" s="88" t="s">
        <v>230</v>
      </c>
      <c r="D20" s="60">
        <f t="shared" si="0"/>
        <v>8000</v>
      </c>
      <c r="E20" s="60">
        <f t="shared" si="1"/>
        <v>8000</v>
      </c>
      <c r="F20" s="60">
        <v>8000</v>
      </c>
      <c r="G20" s="79"/>
      <c r="H20" s="79"/>
      <c r="I20" s="79"/>
      <c r="J20" s="79"/>
      <c r="K20" s="53"/>
    </row>
    <row r="21" ht="34.15" customHeight="1" spans="1:11">
      <c r="A21" s="53"/>
      <c r="B21" s="91" t="s">
        <v>234</v>
      </c>
      <c r="C21" s="88" t="s">
        <v>235</v>
      </c>
      <c r="D21" s="60">
        <f t="shared" si="0"/>
        <v>50000</v>
      </c>
      <c r="E21" s="60">
        <f t="shared" si="1"/>
        <v>50000</v>
      </c>
      <c r="F21" s="60">
        <v>50000</v>
      </c>
      <c r="G21" s="79"/>
      <c r="H21" s="79"/>
      <c r="I21" s="79"/>
      <c r="J21" s="79"/>
      <c r="K21" s="53"/>
    </row>
    <row r="22" ht="34.15" customHeight="1" spans="1:11">
      <c r="A22" s="53"/>
      <c r="B22" s="91" t="s">
        <v>236</v>
      </c>
      <c r="C22" s="88" t="s">
        <v>237</v>
      </c>
      <c r="D22" s="60">
        <f t="shared" si="0"/>
        <v>3724</v>
      </c>
      <c r="E22" s="60">
        <f t="shared" si="1"/>
        <v>3724</v>
      </c>
      <c r="F22" s="60">
        <v>3724</v>
      </c>
      <c r="G22" s="79"/>
      <c r="H22" s="79"/>
      <c r="I22" s="79"/>
      <c r="J22" s="79"/>
      <c r="K22" s="53"/>
    </row>
    <row r="23" ht="34.15" customHeight="1" spans="1:11">
      <c r="A23" s="53"/>
      <c r="B23" s="91" t="s">
        <v>238</v>
      </c>
      <c r="C23" s="88" t="s">
        <v>239</v>
      </c>
      <c r="D23" s="60">
        <f t="shared" si="0"/>
        <v>43200</v>
      </c>
      <c r="E23" s="60">
        <f t="shared" si="1"/>
        <v>43200</v>
      </c>
      <c r="F23" s="60">
        <v>43200</v>
      </c>
      <c r="G23" s="79"/>
      <c r="H23" s="79"/>
      <c r="I23" s="79"/>
      <c r="J23" s="79"/>
      <c r="K23" s="53"/>
    </row>
    <row r="24" ht="34.15" customHeight="1" spans="1:11">
      <c r="A24" s="53"/>
      <c r="B24" s="91" t="s">
        <v>240</v>
      </c>
      <c r="C24" s="88" t="s">
        <v>230</v>
      </c>
      <c r="D24" s="60">
        <f t="shared" si="0"/>
        <v>5016</v>
      </c>
      <c r="E24" s="60">
        <f t="shared" si="1"/>
        <v>5016</v>
      </c>
      <c r="F24" s="60">
        <v>5016</v>
      </c>
      <c r="G24" s="79"/>
      <c r="H24" s="79"/>
      <c r="I24" s="79"/>
      <c r="J24" s="79"/>
      <c r="K24" s="53"/>
    </row>
    <row r="25" ht="34.15" customHeight="1" spans="1:11">
      <c r="A25" s="53"/>
      <c r="B25" s="91" t="s">
        <v>241</v>
      </c>
      <c r="C25" s="88" t="s">
        <v>230</v>
      </c>
      <c r="D25" s="60">
        <f t="shared" si="0"/>
        <v>22200</v>
      </c>
      <c r="E25" s="60">
        <f t="shared" si="1"/>
        <v>22200</v>
      </c>
      <c r="F25" s="60">
        <v>22200</v>
      </c>
      <c r="G25" s="79"/>
      <c r="H25" s="79"/>
      <c r="I25" s="79"/>
      <c r="J25" s="79"/>
      <c r="K25" s="53"/>
    </row>
    <row r="26" ht="34.15" customHeight="1" spans="1:11">
      <c r="A26" s="53"/>
      <c r="B26" s="91" t="s">
        <v>242</v>
      </c>
      <c r="C26" s="88" t="s">
        <v>243</v>
      </c>
      <c r="D26" s="60">
        <f t="shared" si="0"/>
        <v>553187.36</v>
      </c>
      <c r="E26" s="60">
        <f t="shared" si="1"/>
        <v>553187.36</v>
      </c>
      <c r="F26" s="60">
        <v>43187.36</v>
      </c>
      <c r="G26" s="79"/>
      <c r="H26" s="60">
        <v>510000</v>
      </c>
      <c r="I26" s="79"/>
      <c r="J26" s="79"/>
      <c r="K26" s="53"/>
    </row>
    <row r="27" ht="34.15" customHeight="1" spans="1:11">
      <c r="A27" s="53"/>
      <c r="B27" s="91" t="s">
        <v>244</v>
      </c>
      <c r="C27" s="88" t="s">
        <v>245</v>
      </c>
      <c r="D27" s="60">
        <v>27360</v>
      </c>
      <c r="E27" s="60">
        <v>27360</v>
      </c>
      <c r="F27" s="60">
        <v>27360</v>
      </c>
      <c r="G27" s="79"/>
      <c r="H27" s="79"/>
      <c r="I27" s="79"/>
      <c r="J27" s="79"/>
      <c r="K27" s="53"/>
    </row>
    <row r="28" ht="8.5" customHeight="1" spans="1:11">
      <c r="A28" s="128"/>
      <c r="B28" s="82"/>
      <c r="C28" s="19"/>
      <c r="D28" s="82"/>
      <c r="E28" s="82"/>
      <c r="F28" s="82"/>
      <c r="G28" s="82"/>
      <c r="H28" s="82"/>
      <c r="I28" s="82"/>
      <c r="J28" s="82"/>
      <c r="K28" s="83"/>
    </row>
  </sheetData>
  <mergeCells count="10">
    <mergeCell ref="B2:J2"/>
    <mergeCell ref="B3:D3"/>
    <mergeCell ref="E4:H4"/>
    <mergeCell ref="A8:A27"/>
    <mergeCell ref="B4:B5"/>
    <mergeCell ref="C4:C5"/>
    <mergeCell ref="D4:D5"/>
    <mergeCell ref="I4:I5"/>
    <mergeCell ref="J4:J5"/>
    <mergeCell ref="K8:K27"/>
  </mergeCells>
  <pageMargins left="0.75" right="0.75" top="0.268999993801117" bottom="0.268999993801117" header="0" footer="0"/>
  <pageSetup paperSize="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8"/>
  <sheetViews>
    <sheetView workbookViewId="0">
      <selection activeCell="C6" sqref="C6"/>
    </sheetView>
  </sheetViews>
  <sheetFormatPr defaultColWidth="10" defaultRowHeight="13.5" outlineLevelRow="7"/>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1" width="9.76666666666667" customWidth="1"/>
  </cols>
  <sheetData>
    <row r="1" ht="14.3" customHeight="1" spans="1:11">
      <c r="A1" s="96"/>
      <c r="B1" s="97" t="s">
        <v>246</v>
      </c>
      <c r="C1" s="97"/>
      <c r="D1" s="97"/>
      <c r="E1" s="45"/>
      <c r="F1" s="98"/>
      <c r="G1" s="45"/>
      <c r="H1" s="45"/>
      <c r="I1" s="45"/>
      <c r="J1" s="45"/>
      <c r="K1" s="99"/>
    </row>
    <row r="2" ht="19.9" customHeight="1" spans="1:11">
      <c r="A2" s="100"/>
      <c r="B2" s="4" t="s">
        <v>247</v>
      </c>
      <c r="C2" s="4"/>
      <c r="D2" s="4"/>
      <c r="E2" s="4"/>
      <c r="F2" s="4"/>
      <c r="G2" s="4"/>
      <c r="H2" s="4"/>
      <c r="I2" s="4"/>
      <c r="J2" s="4"/>
      <c r="K2" s="31" t="s">
        <v>4</v>
      </c>
    </row>
    <row r="3" ht="17.05" customHeight="1" spans="1:11">
      <c r="A3" s="32"/>
      <c r="B3" s="101"/>
      <c r="C3" s="101"/>
      <c r="D3" s="101"/>
      <c r="E3" s="5"/>
      <c r="F3" s="102"/>
      <c r="G3" s="5"/>
      <c r="H3" s="22"/>
      <c r="I3" s="22"/>
      <c r="J3" s="22" t="s">
        <v>7</v>
      </c>
      <c r="K3" s="103"/>
    </row>
    <row r="4" ht="28.45" customHeight="1" spans="1:11">
      <c r="A4" s="53"/>
      <c r="B4" s="71" t="s">
        <v>248</v>
      </c>
      <c r="C4" s="71" t="s">
        <v>249</v>
      </c>
      <c r="D4" s="71" t="s">
        <v>250</v>
      </c>
      <c r="E4" s="71" t="s">
        <v>251</v>
      </c>
      <c r="F4" s="71" t="s">
        <v>141</v>
      </c>
      <c r="G4" s="71" t="s">
        <v>252</v>
      </c>
      <c r="H4" s="71" t="s">
        <v>11</v>
      </c>
      <c r="I4" s="71" t="s">
        <v>253</v>
      </c>
      <c r="J4" s="71" t="s">
        <v>254</v>
      </c>
      <c r="K4" s="53"/>
    </row>
    <row r="5" ht="19.9" customHeight="1" spans="1:11">
      <c r="A5" s="104"/>
      <c r="B5" s="73" t="s">
        <v>68</v>
      </c>
      <c r="C5" s="73"/>
      <c r="D5" s="76"/>
      <c r="E5" s="76"/>
      <c r="F5" s="76"/>
      <c r="G5" s="76"/>
      <c r="H5" s="122">
        <v>510000</v>
      </c>
      <c r="I5" s="76"/>
      <c r="J5" s="76"/>
      <c r="K5" s="104"/>
    </row>
    <row r="6" s="121" customFormat="1" ht="51" customHeight="1" spans="1:11">
      <c r="A6" s="123"/>
      <c r="B6" s="109" t="s">
        <v>38</v>
      </c>
      <c r="C6" s="108" t="s">
        <v>255</v>
      </c>
      <c r="D6" s="109" t="s">
        <v>193</v>
      </c>
      <c r="E6" s="109" t="s">
        <v>210</v>
      </c>
      <c r="F6" s="109" t="s">
        <v>256</v>
      </c>
      <c r="G6" s="109" t="s">
        <v>257</v>
      </c>
      <c r="H6" s="110">
        <v>510000</v>
      </c>
      <c r="I6" s="124" t="s">
        <v>258</v>
      </c>
      <c r="J6" s="124" t="s">
        <v>259</v>
      </c>
      <c r="K6" s="123"/>
    </row>
    <row r="7" ht="34.15" customHeight="1" spans="1:11">
      <c r="A7" s="33"/>
      <c r="B7" s="91" t="s">
        <v>38</v>
      </c>
      <c r="C7" s="88" t="s">
        <v>38</v>
      </c>
      <c r="D7" s="88" t="s">
        <v>38</v>
      </c>
      <c r="E7" s="88" t="s">
        <v>38</v>
      </c>
      <c r="F7" s="88" t="s">
        <v>38</v>
      </c>
      <c r="G7" s="88" t="s">
        <v>38</v>
      </c>
      <c r="H7" s="95"/>
      <c r="I7" s="88" t="s">
        <v>38</v>
      </c>
      <c r="J7" s="88" t="s">
        <v>38</v>
      </c>
      <c r="K7" s="33"/>
    </row>
    <row r="8" ht="8.5" customHeight="1" spans="1:11">
      <c r="A8" s="111"/>
      <c r="B8" s="112"/>
      <c r="C8" s="112"/>
      <c r="D8" s="112"/>
      <c r="E8" s="112"/>
      <c r="F8" s="112"/>
      <c r="G8" s="112"/>
      <c r="H8" s="112"/>
      <c r="I8" s="112"/>
      <c r="J8" s="112"/>
      <c r="K8" s="113"/>
    </row>
  </sheetData>
  <mergeCells count="2">
    <mergeCell ref="B2:J2"/>
    <mergeCell ref="B3:D3"/>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10"/>
  <sheetViews>
    <sheetView workbookViewId="0">
      <pane ySplit="5" topLeftCell="A6" activePane="bottomLeft" state="frozen"/>
      <selection/>
      <selection pane="bottomLeft" activeCell="F6" sqref="F6"/>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7" width="13.8416666666667" customWidth="1"/>
    <col min="8" max="14" width="12.3083333333333" customWidth="1"/>
    <col min="15" max="15" width="1.53333333333333" customWidth="1"/>
    <col min="16" max="20" width="9.76666666666667" customWidth="1"/>
  </cols>
  <sheetData>
    <row r="1" ht="14.3" customHeight="1" spans="1:15">
      <c r="A1" s="70"/>
      <c r="B1" s="67" t="s">
        <v>260</v>
      </c>
      <c r="C1" s="67"/>
      <c r="D1" s="67"/>
      <c r="F1" s="66"/>
      <c r="G1" s="66"/>
      <c r="H1" s="66"/>
      <c r="I1" s="66" t="s">
        <v>3</v>
      </c>
      <c r="J1" s="66"/>
      <c r="K1" s="66"/>
      <c r="L1" s="66"/>
      <c r="M1" s="66"/>
      <c r="N1" s="66"/>
      <c r="O1" s="53" t="s">
        <v>4</v>
      </c>
    </row>
    <row r="2" ht="19.9" customHeight="1" spans="1:15">
      <c r="A2" s="70"/>
      <c r="B2" s="4" t="s">
        <v>261</v>
      </c>
      <c r="C2" s="4"/>
      <c r="D2" s="4"/>
      <c r="E2" s="4"/>
      <c r="F2" s="4"/>
      <c r="G2" s="4"/>
      <c r="H2" s="4"/>
      <c r="I2" s="4"/>
      <c r="J2" s="4"/>
      <c r="K2" s="4"/>
      <c r="L2" s="4"/>
      <c r="M2" s="4"/>
      <c r="N2" s="4"/>
      <c r="O2" s="53"/>
    </row>
    <row r="3" ht="17.05" customHeight="1" spans="1:15">
      <c r="A3" s="70"/>
      <c r="B3" s="6"/>
      <c r="C3" s="6"/>
      <c r="D3" s="6"/>
      <c r="F3" s="49"/>
      <c r="G3" s="49"/>
      <c r="H3" s="49"/>
      <c r="I3" s="49"/>
      <c r="J3" s="49"/>
      <c r="K3" s="49"/>
      <c r="L3" s="49"/>
      <c r="M3" s="22" t="s">
        <v>7</v>
      </c>
      <c r="N3" s="22"/>
      <c r="O3" s="53"/>
    </row>
    <row r="4" ht="21.35" customHeight="1" spans="1:15">
      <c r="A4" s="70"/>
      <c r="B4" s="34" t="s">
        <v>262</v>
      </c>
      <c r="C4" s="71" t="s">
        <v>263</v>
      </c>
      <c r="D4" s="71" t="s">
        <v>249</v>
      </c>
      <c r="E4" s="71" t="s">
        <v>264</v>
      </c>
      <c r="F4" s="71" t="s">
        <v>12</v>
      </c>
      <c r="G4" s="71" t="s">
        <v>265</v>
      </c>
      <c r="H4" s="71"/>
      <c r="I4" s="71"/>
      <c r="J4" s="71" t="s">
        <v>266</v>
      </c>
      <c r="K4" s="71"/>
      <c r="L4" s="71"/>
      <c r="M4" s="71" t="s">
        <v>16</v>
      </c>
      <c r="N4" s="71" t="s">
        <v>17</v>
      </c>
      <c r="O4" s="53"/>
    </row>
    <row r="5" ht="39.85" customHeight="1" spans="1:15">
      <c r="A5" s="70"/>
      <c r="B5" s="34"/>
      <c r="C5" s="71"/>
      <c r="D5" s="71"/>
      <c r="E5" s="71"/>
      <c r="F5" s="71"/>
      <c r="G5" s="71" t="s">
        <v>13</v>
      </c>
      <c r="H5" s="71" t="s">
        <v>14</v>
      </c>
      <c r="I5" s="71" t="s">
        <v>15</v>
      </c>
      <c r="J5" s="71" t="s">
        <v>13</v>
      </c>
      <c r="K5" s="71" t="s">
        <v>14</v>
      </c>
      <c r="L5" s="71" t="s">
        <v>15</v>
      </c>
      <c r="M5" s="71"/>
      <c r="N5" s="71"/>
      <c r="O5" s="53"/>
    </row>
    <row r="6" ht="19.9" customHeight="1" spans="1:15">
      <c r="A6" s="72"/>
      <c r="B6" s="105"/>
      <c r="C6" s="105" t="s">
        <v>68</v>
      </c>
      <c r="D6" s="105"/>
      <c r="E6" s="105"/>
      <c r="F6" s="114">
        <f>SUM(G6,L6)</f>
        <v>640000</v>
      </c>
      <c r="G6" s="114">
        <v>130000</v>
      </c>
      <c r="H6" s="115"/>
      <c r="I6" s="114"/>
      <c r="J6" s="115"/>
      <c r="K6" s="115"/>
      <c r="L6" s="114">
        <v>510000</v>
      </c>
      <c r="M6" s="115"/>
      <c r="N6" s="115"/>
      <c r="O6" s="77"/>
    </row>
    <row r="7" ht="40.7" customHeight="1" spans="1:15">
      <c r="A7" s="20"/>
      <c r="B7" s="116">
        <v>1</v>
      </c>
      <c r="C7" s="88" t="s">
        <v>267</v>
      </c>
      <c r="D7" s="117" t="s">
        <v>268</v>
      </c>
      <c r="E7" s="117" t="s">
        <v>215</v>
      </c>
      <c r="F7" s="118">
        <f>SUM(G7,L7)</f>
        <v>80000</v>
      </c>
      <c r="G7" s="118">
        <v>80000</v>
      </c>
      <c r="H7" s="119"/>
      <c r="I7" s="119"/>
      <c r="J7" s="119"/>
      <c r="K7" s="119"/>
      <c r="L7" s="119"/>
      <c r="M7" s="119"/>
      <c r="N7" s="119"/>
      <c r="O7" s="33"/>
    </row>
    <row r="8" ht="40.7" customHeight="1" spans="1:15">
      <c r="A8" s="20"/>
      <c r="B8" s="116">
        <v>2</v>
      </c>
      <c r="C8" s="88" t="s">
        <v>267</v>
      </c>
      <c r="D8" s="117" t="s">
        <v>269</v>
      </c>
      <c r="E8" s="117" t="s">
        <v>215</v>
      </c>
      <c r="F8" s="118">
        <f>SUM(G8,L8)</f>
        <v>50000</v>
      </c>
      <c r="G8" s="118">
        <v>50000</v>
      </c>
      <c r="H8" s="119"/>
      <c r="I8" s="119"/>
      <c r="J8" s="119"/>
      <c r="K8" s="119"/>
      <c r="L8" s="119"/>
      <c r="M8" s="119"/>
      <c r="N8" s="119"/>
      <c r="O8" s="33"/>
    </row>
    <row r="9" customFormat="1" ht="40.7" customHeight="1" spans="1:15">
      <c r="A9" s="20"/>
      <c r="B9" s="116">
        <v>3</v>
      </c>
      <c r="C9" s="88" t="s">
        <v>267</v>
      </c>
      <c r="D9" s="108" t="s">
        <v>255</v>
      </c>
      <c r="E9" s="117" t="s">
        <v>215</v>
      </c>
      <c r="F9" s="118">
        <f>SUM(G9,L9)</f>
        <v>510000</v>
      </c>
      <c r="G9" s="118"/>
      <c r="H9" s="119"/>
      <c r="I9" s="110"/>
      <c r="J9" s="119"/>
      <c r="K9" s="119"/>
      <c r="L9" s="110">
        <v>510000</v>
      </c>
      <c r="M9" s="119"/>
      <c r="N9" s="119"/>
      <c r="O9" s="33"/>
    </row>
    <row r="10" ht="8.5" customHeight="1" spans="1:15">
      <c r="A10" s="120"/>
      <c r="B10" s="19"/>
      <c r="C10" s="82"/>
      <c r="D10" s="19"/>
      <c r="F10" s="82"/>
      <c r="G10" s="82"/>
      <c r="H10" s="82"/>
      <c r="I10" s="82"/>
      <c r="J10" s="82"/>
      <c r="K10" s="82"/>
      <c r="L10" s="82"/>
      <c r="M10" s="82"/>
      <c r="N10" s="82"/>
      <c r="O10" s="83"/>
    </row>
  </sheetData>
  <mergeCells count="13">
    <mergeCell ref="B2:N2"/>
    <mergeCell ref="M3:N3"/>
    <mergeCell ref="G4:I4"/>
    <mergeCell ref="J4:L4"/>
    <mergeCell ref="C6:E6"/>
    <mergeCell ref="A7:A8"/>
    <mergeCell ref="B4:B5"/>
    <mergeCell ref="C4:C5"/>
    <mergeCell ref="D4:D5"/>
    <mergeCell ref="E4:E5"/>
    <mergeCell ref="F4:F5"/>
    <mergeCell ref="M4:M5"/>
    <mergeCell ref="N4:N5"/>
  </mergeCells>
  <pageMargins left="0.75" right="0.75" top="0.268999993801117" bottom="0.268999993801117"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12"/>
  <sheetViews>
    <sheetView workbookViewId="0">
      <selection activeCell="C11" sqref="C11"/>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8" width="13.8416666666667" customWidth="1"/>
    <col min="9" max="10" width="13.3333333333333" customWidth="1"/>
    <col min="11" max="11" width="18.3666666666667" customWidth="1"/>
    <col min="12" max="12" width="13.3333333333333" customWidth="1"/>
    <col min="13" max="13" width="1.53333333333333" customWidth="1"/>
    <col min="14" max="21" width="9.76666666666667" customWidth="1"/>
  </cols>
  <sheetData>
    <row r="1" ht="14.3" customHeight="1" spans="1:13">
      <c r="A1" s="96"/>
      <c r="B1" s="97" t="s">
        <v>270</v>
      </c>
      <c r="C1" s="97"/>
      <c r="D1" s="97"/>
      <c r="E1" s="45"/>
      <c r="F1" s="98"/>
      <c r="G1" s="45"/>
      <c r="H1" s="45"/>
      <c r="I1" s="45"/>
      <c r="J1" s="45"/>
      <c r="K1" s="45"/>
      <c r="L1" s="45"/>
      <c r="M1" s="99"/>
    </row>
    <row r="2" ht="19.9" customHeight="1" spans="1:13">
      <c r="A2" s="100"/>
      <c r="B2" s="4" t="s">
        <v>271</v>
      </c>
      <c r="C2" s="4"/>
      <c r="D2" s="4"/>
      <c r="E2" s="4"/>
      <c r="F2" s="4"/>
      <c r="G2" s="4"/>
      <c r="H2" s="4"/>
      <c r="I2" s="4"/>
      <c r="J2" s="4"/>
      <c r="K2" s="4"/>
      <c r="L2" s="4"/>
      <c r="M2" s="31" t="s">
        <v>4</v>
      </c>
    </row>
    <row r="3" ht="17.05" customHeight="1" spans="1:13">
      <c r="A3" s="32"/>
      <c r="B3" s="101"/>
      <c r="C3" s="101"/>
      <c r="D3" s="101"/>
      <c r="E3" s="5"/>
      <c r="F3" s="102"/>
      <c r="G3" s="5"/>
      <c r="H3" s="22"/>
      <c r="I3" s="22"/>
      <c r="J3" s="22"/>
      <c r="K3" s="22" t="s">
        <v>7</v>
      </c>
      <c r="L3" s="22"/>
      <c r="M3" s="103"/>
    </row>
    <row r="4" ht="21.35" customHeight="1" spans="1:13">
      <c r="A4" s="53"/>
      <c r="B4" s="71" t="s">
        <v>272</v>
      </c>
      <c r="C4" s="71" t="s">
        <v>249</v>
      </c>
      <c r="D4" s="71" t="s">
        <v>250</v>
      </c>
      <c r="E4" s="71" t="s">
        <v>251</v>
      </c>
      <c r="F4" s="71" t="s">
        <v>141</v>
      </c>
      <c r="G4" s="71" t="s">
        <v>252</v>
      </c>
      <c r="H4" s="71" t="s">
        <v>11</v>
      </c>
      <c r="I4" s="71"/>
      <c r="J4" s="71"/>
      <c r="K4" s="71"/>
      <c r="L4" s="71"/>
      <c r="M4" s="53"/>
    </row>
    <row r="5" ht="26.7" customHeight="1" spans="1:13">
      <c r="A5" s="53"/>
      <c r="B5" s="71"/>
      <c r="C5" s="71"/>
      <c r="D5" s="71"/>
      <c r="E5" s="71"/>
      <c r="F5" s="71"/>
      <c r="G5" s="71"/>
      <c r="H5" s="71" t="s">
        <v>12</v>
      </c>
      <c r="I5" s="71" t="s">
        <v>128</v>
      </c>
      <c r="J5" s="71" t="s">
        <v>129</v>
      </c>
      <c r="K5" s="71" t="s">
        <v>16</v>
      </c>
      <c r="L5" s="71" t="s">
        <v>17</v>
      </c>
      <c r="M5" s="93"/>
    </row>
    <row r="6" ht="19.9" customHeight="1" spans="1:13">
      <c r="A6" s="104"/>
      <c r="B6" s="105" t="s">
        <v>273</v>
      </c>
      <c r="C6" s="73"/>
      <c r="D6" s="76"/>
      <c r="E6" s="76"/>
      <c r="F6" s="76"/>
      <c r="G6" s="76"/>
      <c r="H6" s="75">
        <f>SUM(H7)</f>
        <v>640000</v>
      </c>
      <c r="I6" s="75">
        <f>SUM(I7)</f>
        <v>510000</v>
      </c>
      <c r="J6" s="75">
        <f>SUM(J7)</f>
        <v>130000</v>
      </c>
      <c r="K6" s="74"/>
      <c r="L6" s="74"/>
      <c r="M6" s="104"/>
    </row>
    <row r="7" ht="34.15" customHeight="1" spans="1:13">
      <c r="A7" s="53"/>
      <c r="B7" s="88" t="s">
        <v>274</v>
      </c>
      <c r="C7" s="88"/>
      <c r="D7" s="88"/>
      <c r="E7" s="88"/>
      <c r="F7" s="88"/>
      <c r="G7" s="88"/>
      <c r="H7" s="106">
        <f>SUM(H8:H11)</f>
        <v>640000</v>
      </c>
      <c r="I7" s="106">
        <f>SUM(I8:I11)</f>
        <v>510000</v>
      </c>
      <c r="J7" s="106">
        <f>SUM(J8:J11)</f>
        <v>130000</v>
      </c>
      <c r="K7" s="107"/>
      <c r="L7" s="107"/>
      <c r="M7" s="53"/>
    </row>
    <row r="8" ht="34.15" customHeight="1" spans="1:13">
      <c r="A8" s="53"/>
      <c r="B8" s="91" t="s">
        <v>275</v>
      </c>
      <c r="C8" s="88" t="s">
        <v>268</v>
      </c>
      <c r="D8" s="88" t="s">
        <v>215</v>
      </c>
      <c r="E8" s="88" t="s">
        <v>276</v>
      </c>
      <c r="F8" s="88" t="s">
        <v>277</v>
      </c>
      <c r="G8" s="88" t="s">
        <v>243</v>
      </c>
      <c r="H8" s="106">
        <v>36800</v>
      </c>
      <c r="I8" s="107"/>
      <c r="J8" s="106">
        <v>36800</v>
      </c>
      <c r="K8" s="107"/>
      <c r="L8" s="107"/>
      <c r="M8" s="53"/>
    </row>
    <row r="9" ht="39.15" customHeight="1" spans="1:13">
      <c r="A9" s="53"/>
      <c r="B9" s="91" t="s">
        <v>275</v>
      </c>
      <c r="C9" s="88" t="s">
        <v>268</v>
      </c>
      <c r="D9" s="88" t="s">
        <v>215</v>
      </c>
      <c r="E9" s="88" t="s">
        <v>278</v>
      </c>
      <c r="F9" s="88" t="s">
        <v>238</v>
      </c>
      <c r="G9" s="88" t="s">
        <v>239</v>
      </c>
      <c r="H9" s="106">
        <v>43200</v>
      </c>
      <c r="I9" s="107"/>
      <c r="J9" s="106">
        <v>43200</v>
      </c>
      <c r="K9" s="107"/>
      <c r="L9" s="107"/>
      <c r="M9" s="53"/>
    </row>
    <row r="10" ht="39.15" customHeight="1" spans="1:13">
      <c r="A10" s="53"/>
      <c r="B10" s="91" t="s">
        <v>279</v>
      </c>
      <c r="C10" s="88" t="s">
        <v>269</v>
      </c>
      <c r="D10" s="88" t="s">
        <v>215</v>
      </c>
      <c r="E10" s="88" t="s">
        <v>276</v>
      </c>
      <c r="F10" s="88" t="s">
        <v>234</v>
      </c>
      <c r="G10" s="88" t="s">
        <v>235</v>
      </c>
      <c r="H10" s="106">
        <v>50000</v>
      </c>
      <c r="I10" s="107"/>
      <c r="J10" s="106">
        <v>50000</v>
      </c>
      <c r="K10" s="107"/>
      <c r="L10" s="107"/>
      <c r="M10" s="53"/>
    </row>
    <row r="11" customFormat="1" ht="39.15" customHeight="1" spans="1:13">
      <c r="A11" s="53"/>
      <c r="B11" s="91" t="s">
        <v>280</v>
      </c>
      <c r="C11" s="108" t="s">
        <v>255</v>
      </c>
      <c r="D11" s="109" t="s">
        <v>193</v>
      </c>
      <c r="E11" s="109" t="s">
        <v>210</v>
      </c>
      <c r="F11" s="109" t="s">
        <v>256</v>
      </c>
      <c r="G11" s="109" t="s">
        <v>257</v>
      </c>
      <c r="H11" s="110">
        <v>510000</v>
      </c>
      <c r="I11" s="110">
        <v>510000</v>
      </c>
      <c r="J11" s="106"/>
      <c r="K11" s="107"/>
      <c r="L11" s="107"/>
      <c r="M11" s="53"/>
    </row>
    <row r="12" ht="8.5" customHeight="1" spans="1:13">
      <c r="A12" s="111"/>
      <c r="B12" s="112"/>
      <c r="C12" s="112"/>
      <c r="D12" s="112"/>
      <c r="E12" s="112"/>
      <c r="F12" s="112"/>
      <c r="G12" s="112"/>
      <c r="H12" s="112"/>
      <c r="I12" s="112"/>
      <c r="J12" s="112"/>
      <c r="K12" s="112"/>
      <c r="L12" s="112"/>
      <c r="M12" s="113"/>
    </row>
  </sheetData>
  <mergeCells count="11">
    <mergeCell ref="B2:L2"/>
    <mergeCell ref="B3:D3"/>
    <mergeCell ref="K3:L3"/>
    <mergeCell ref="H4:L4"/>
    <mergeCell ref="A8:A10"/>
    <mergeCell ref="B4:B5"/>
    <mergeCell ref="C4:C5"/>
    <mergeCell ref="D4:D5"/>
    <mergeCell ref="E4:E5"/>
    <mergeCell ref="F4:F5"/>
    <mergeCell ref="G4:G5"/>
  </mergeCells>
  <pageMargins left="0.75" right="0.75" top="0.268999993801117" bottom="0.268999993801117" header="0" footer="0"/>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B7" sqref="B7"/>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66"/>
      <c r="B1" s="67" t="s">
        <v>281</v>
      </c>
      <c r="C1" s="66"/>
      <c r="E1" s="66"/>
      <c r="F1" s="66"/>
      <c r="G1" s="66"/>
      <c r="I1" s="66"/>
      <c r="J1" s="53"/>
    </row>
    <row r="2" ht="19.9" customHeight="1" spans="1:10">
      <c r="A2" s="4"/>
      <c r="B2" s="4" t="s">
        <v>282</v>
      </c>
      <c r="C2" s="4"/>
      <c r="D2" s="4"/>
      <c r="E2" s="4"/>
      <c r="F2" s="4"/>
      <c r="G2" s="4"/>
      <c r="H2" s="4"/>
      <c r="I2" s="4"/>
      <c r="J2" s="53" t="s">
        <v>4</v>
      </c>
    </row>
    <row r="3" ht="17.05" customHeight="1" spans="1:10">
      <c r="A3" s="49"/>
      <c r="B3" s="68"/>
      <c r="C3" s="68"/>
      <c r="D3" s="68"/>
      <c r="E3" s="68"/>
      <c r="F3" s="68"/>
      <c r="I3" s="69" t="s">
        <v>7</v>
      </c>
      <c r="J3" s="53"/>
    </row>
    <row r="4" ht="21.35" customHeight="1" spans="1:10">
      <c r="A4" s="70"/>
      <c r="B4" s="71" t="s">
        <v>283</v>
      </c>
      <c r="C4" s="71" t="s">
        <v>284</v>
      </c>
      <c r="D4" s="71"/>
      <c r="E4" s="71"/>
      <c r="F4" s="71" t="s">
        <v>285</v>
      </c>
      <c r="G4" s="71" t="s">
        <v>286</v>
      </c>
      <c r="H4" s="71" t="s">
        <v>287</v>
      </c>
      <c r="I4" s="71" t="s">
        <v>288</v>
      </c>
      <c r="J4" s="53"/>
    </row>
    <row r="5" ht="21.35" customHeight="1" spans="1:10">
      <c r="B5" s="71"/>
      <c r="C5" s="71" t="s">
        <v>289</v>
      </c>
      <c r="D5" s="71" t="s">
        <v>290</v>
      </c>
      <c r="E5" s="71" t="s">
        <v>291</v>
      </c>
      <c r="F5" s="71"/>
      <c r="G5" s="71"/>
      <c r="H5" s="71"/>
      <c r="I5" s="71"/>
      <c r="J5" s="33"/>
    </row>
    <row r="6" ht="19.9" customHeight="1" spans="1:10">
      <c r="A6" s="72"/>
      <c r="B6" s="73" t="s">
        <v>68</v>
      </c>
      <c r="C6" s="76"/>
      <c r="D6" s="76"/>
      <c r="E6" s="76"/>
      <c r="F6" s="76"/>
      <c r="G6" s="81"/>
      <c r="H6" s="76"/>
      <c r="I6" s="76"/>
      <c r="J6" s="77"/>
    </row>
    <row r="7" ht="34.15" customHeight="1" spans="1:10">
      <c r="A7" s="70"/>
      <c r="B7" s="88" t="s">
        <v>82</v>
      </c>
      <c r="C7" s="88"/>
      <c r="D7" s="88"/>
      <c r="E7" s="88"/>
      <c r="F7" s="88"/>
      <c r="G7" s="95"/>
      <c r="H7" s="88"/>
      <c r="I7" s="88"/>
      <c r="J7" s="53"/>
    </row>
    <row r="8" ht="34.15" customHeight="1" spans="1:10">
      <c r="A8" s="70"/>
      <c r="B8" s="91" t="s">
        <v>38</v>
      </c>
      <c r="C8" s="88" t="s">
        <v>38</v>
      </c>
      <c r="D8" s="88" t="s">
        <v>38</v>
      </c>
      <c r="E8" s="88" t="s">
        <v>38</v>
      </c>
      <c r="F8" s="88" t="s">
        <v>38</v>
      </c>
      <c r="G8" s="95"/>
      <c r="H8" s="88"/>
      <c r="I8" s="88" t="s">
        <v>38</v>
      </c>
      <c r="J8" s="53"/>
    </row>
    <row r="9" ht="8.5" customHeight="1" spans="1:10">
      <c r="A9" s="82"/>
      <c r="B9" s="82"/>
      <c r="C9" s="82"/>
      <c r="D9" s="82"/>
      <c r="E9" s="82"/>
      <c r="F9" s="82"/>
      <c r="G9" s="82"/>
      <c r="H9" s="82"/>
      <c r="I9" s="82"/>
      <c r="J9" s="83"/>
    </row>
  </sheetData>
  <mergeCells count="7">
    <mergeCell ref="B2:I2"/>
    <mergeCell ref="C4:E4"/>
    <mergeCell ref="B4:B5"/>
    <mergeCell ref="F4:F5"/>
    <mergeCell ref="G4:G5"/>
    <mergeCell ref="H4:H5"/>
    <mergeCell ref="I4:I5"/>
  </mergeCells>
  <pageMargins left="0.75" right="0.75" top="0.268999993801117" bottom="0.268999993801117" header="0" footer="0"/>
  <pageSetup paperSize="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B6" sqref="B6"/>
    </sheetView>
  </sheetViews>
  <sheetFormatPr defaultColWidth="10"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66"/>
      <c r="B1" s="67" t="s">
        <v>292</v>
      </c>
      <c r="C1" s="67"/>
      <c r="D1" s="84"/>
      <c r="E1" s="67"/>
      <c r="F1" s="67"/>
      <c r="G1" s="66"/>
      <c r="I1" s="66"/>
      <c r="J1" s="66"/>
      <c r="K1" s="53"/>
    </row>
    <row r="2" ht="19.9" customHeight="1" spans="1:11">
      <c r="A2" s="4"/>
      <c r="B2" s="4" t="s">
        <v>293</v>
      </c>
      <c r="C2" s="4"/>
      <c r="D2" s="4"/>
      <c r="E2" s="4"/>
      <c r="F2" s="4"/>
      <c r="G2" s="4"/>
      <c r="H2" s="4"/>
      <c r="I2" s="4"/>
      <c r="J2" s="4"/>
      <c r="K2" s="53" t="s">
        <v>4</v>
      </c>
    </row>
    <row r="3" ht="17.05" customHeight="1" spans="1:11">
      <c r="A3" s="49"/>
      <c r="B3" s="68"/>
      <c r="C3" s="68"/>
      <c r="D3" s="68"/>
      <c r="E3" s="68"/>
      <c r="F3" s="68"/>
      <c r="G3" s="68"/>
      <c r="H3" s="68"/>
      <c r="I3" s="68"/>
      <c r="J3" s="69" t="s">
        <v>7</v>
      </c>
      <c r="K3" s="53"/>
    </row>
    <row r="4" ht="40.4" customHeight="1" spans="1:11">
      <c r="A4" s="70"/>
      <c r="B4" s="71" t="s">
        <v>283</v>
      </c>
      <c r="C4" s="71" t="s">
        <v>294</v>
      </c>
      <c r="D4" s="71" t="s">
        <v>295</v>
      </c>
      <c r="E4" s="71" t="s">
        <v>296</v>
      </c>
      <c r="F4" s="71" t="s">
        <v>297</v>
      </c>
      <c r="G4" s="71" t="s">
        <v>298</v>
      </c>
      <c r="H4" s="71" t="s">
        <v>299</v>
      </c>
      <c r="I4" s="71" t="s">
        <v>300</v>
      </c>
      <c r="J4" s="71" t="s">
        <v>301</v>
      </c>
      <c r="K4" s="53"/>
    </row>
    <row r="5" ht="19.9" customHeight="1" spans="1:11">
      <c r="A5" s="85"/>
      <c r="B5" s="73" t="s">
        <v>68</v>
      </c>
      <c r="C5" s="73"/>
      <c r="D5" s="35"/>
      <c r="E5" s="86"/>
      <c r="F5" s="76"/>
      <c r="G5" s="76"/>
      <c r="H5" s="76"/>
      <c r="I5" s="76"/>
      <c r="J5" s="76"/>
      <c r="K5" s="87"/>
    </row>
    <row r="6" ht="34.15" customHeight="1" spans="1:11">
      <c r="A6" s="20"/>
      <c r="B6" s="88" t="s">
        <v>82</v>
      </c>
      <c r="C6" s="89"/>
      <c r="D6" s="90"/>
      <c r="E6" s="81"/>
      <c r="F6" s="78"/>
      <c r="G6" s="78"/>
      <c r="H6" s="78"/>
      <c r="I6" s="78"/>
      <c r="J6" s="78"/>
      <c r="K6" s="33"/>
    </row>
    <row r="7" ht="34.15" customHeight="1" spans="1:11">
      <c r="A7" s="70"/>
      <c r="B7" s="91" t="s">
        <v>38</v>
      </c>
      <c r="C7" s="88" t="s">
        <v>38</v>
      </c>
      <c r="D7" s="89"/>
      <c r="E7" s="81"/>
      <c r="F7" s="92" t="s">
        <v>38</v>
      </c>
      <c r="G7" s="92" t="s">
        <v>38</v>
      </c>
      <c r="H7" s="92" t="s">
        <v>38</v>
      </c>
      <c r="I7" s="92" t="s">
        <v>38</v>
      </c>
      <c r="J7" s="88"/>
      <c r="K7" s="93"/>
    </row>
    <row r="8" ht="8.5" customHeight="1" spans="1:11">
      <c r="A8" s="82"/>
      <c r="B8" s="82"/>
      <c r="C8" s="82"/>
      <c r="D8" s="94"/>
      <c r="E8" s="82"/>
      <c r="F8" s="82"/>
      <c r="G8" s="82"/>
      <c r="H8" s="82"/>
      <c r="I8" s="82"/>
      <c r="J8" s="82"/>
      <c r="K8" s="83"/>
    </row>
  </sheetData>
  <mergeCells count="2">
    <mergeCell ref="B2:J2"/>
    <mergeCell ref="B3:F3"/>
  </mergeCells>
  <pageMargins left="0.75" right="0.75" top="0.268999993801117" bottom="0.268999993801117" header="0" footer="0"/>
  <pageSetup paperSize="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6" sqref="B6"/>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66"/>
      <c r="B1" s="67" t="s">
        <v>302</v>
      </c>
      <c r="C1" s="67"/>
      <c r="D1" s="67"/>
      <c r="E1" s="67"/>
      <c r="F1" s="67"/>
      <c r="G1" s="66"/>
      <c r="H1" s="53"/>
    </row>
    <row r="2" ht="19.9" customHeight="1" spans="1:8">
      <c r="A2" s="4"/>
      <c r="B2" s="4" t="s">
        <v>303</v>
      </c>
      <c r="C2" s="4"/>
      <c r="D2" s="4"/>
      <c r="E2" s="4"/>
      <c r="F2" s="4"/>
      <c r="G2" s="4"/>
      <c r="H2" s="53" t="s">
        <v>4</v>
      </c>
    </row>
    <row r="3" ht="17.05" customHeight="1" spans="1:8">
      <c r="A3" s="49"/>
      <c r="B3" s="68"/>
      <c r="C3" s="68"/>
      <c r="D3" s="68"/>
      <c r="E3" s="68"/>
      <c r="F3" s="68"/>
      <c r="G3" s="69" t="s">
        <v>7</v>
      </c>
      <c r="H3" s="53"/>
    </row>
    <row r="4" ht="40.4" customHeight="1" spans="1:8">
      <c r="A4" s="70"/>
      <c r="B4" s="71" t="s">
        <v>283</v>
      </c>
      <c r="C4" s="71" t="s">
        <v>304</v>
      </c>
      <c r="D4" s="71" t="s">
        <v>305</v>
      </c>
      <c r="E4" s="71" t="s">
        <v>306</v>
      </c>
      <c r="F4" s="71" t="s">
        <v>307</v>
      </c>
      <c r="G4" s="71" t="s">
        <v>308</v>
      </c>
      <c r="H4" s="53"/>
    </row>
    <row r="5" ht="19.9" customHeight="1" spans="1:8">
      <c r="A5" s="72"/>
      <c r="B5" s="73" t="s">
        <v>68</v>
      </c>
      <c r="C5" s="73"/>
      <c r="D5" s="74"/>
      <c r="E5" s="75"/>
      <c r="F5" s="74"/>
      <c r="G5" s="76"/>
      <c r="H5" s="77"/>
    </row>
    <row r="6" ht="19.9" customHeight="1" spans="1:8">
      <c r="A6" s="70"/>
      <c r="B6" s="78" t="s">
        <v>82</v>
      </c>
      <c r="C6" s="78"/>
      <c r="D6" s="79"/>
      <c r="E6" s="60"/>
      <c r="F6" s="79"/>
      <c r="G6" s="78"/>
      <c r="H6" s="53"/>
    </row>
    <row r="7" ht="19.9" customHeight="1" spans="1:8">
      <c r="A7" s="70"/>
      <c r="B7" s="80"/>
      <c r="C7" s="78"/>
      <c r="D7" s="81"/>
      <c r="E7" s="81"/>
      <c r="F7" s="81"/>
      <c r="G7" s="78"/>
      <c r="H7" s="53"/>
    </row>
    <row r="8" ht="8.5" customHeight="1" spans="1:8">
      <c r="A8" s="82"/>
      <c r="B8" s="82"/>
      <c r="C8" s="82"/>
      <c r="D8" s="82"/>
      <c r="E8" s="82"/>
      <c r="F8" s="82"/>
      <c r="G8" s="82"/>
      <c r="H8" s="83"/>
    </row>
  </sheetData>
  <mergeCells count="2">
    <mergeCell ref="B2:G2"/>
    <mergeCell ref="B3:F3"/>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7"/>
  <sheetViews>
    <sheetView workbookViewId="0">
      <pane ySplit="6" topLeftCell="A7" activePane="bottomLeft" state="frozen"/>
      <selection/>
      <selection pane="bottomLeft" activeCell="H12" sqref="H12"/>
    </sheetView>
  </sheetViews>
  <sheetFormatPr defaultColWidth="10" defaultRowHeight="13.5"/>
  <cols>
    <col min="1" max="1" width="1.53333333333333" customWidth="1"/>
    <col min="2" max="2" width="33.85" customWidth="1"/>
    <col min="3" max="3" width="16.4083333333333" customWidth="1"/>
    <col min="4" max="4" width="33.85" customWidth="1"/>
    <col min="5" max="10" width="16.4083333333333" customWidth="1"/>
    <col min="11" max="11" width="1.53333333333333" customWidth="1"/>
    <col min="12" max="14" width="9.76666666666667" customWidth="1"/>
  </cols>
  <sheetData>
    <row r="1" ht="14.2" customHeight="1" spans="1:11">
      <c r="A1" s="178"/>
      <c r="B1" s="2" t="s">
        <v>2</v>
      </c>
      <c r="C1" s="1"/>
      <c r="D1" s="1"/>
      <c r="E1" s="1" t="s">
        <v>3</v>
      </c>
      <c r="F1" s="1" t="s">
        <v>3</v>
      </c>
      <c r="G1" s="1" t="s">
        <v>3</v>
      </c>
      <c r="H1" s="1" t="s">
        <v>3</v>
      </c>
      <c r="I1" s="1" t="s">
        <v>3</v>
      </c>
      <c r="J1" s="1" t="s">
        <v>3</v>
      </c>
      <c r="K1" s="53" t="s">
        <v>4</v>
      </c>
    </row>
    <row r="2" ht="19.9" customHeight="1" spans="1:11">
      <c r="A2" s="31"/>
      <c r="B2" s="4" t="s">
        <v>5</v>
      </c>
      <c r="C2" s="4"/>
      <c r="D2" s="4"/>
      <c r="E2" s="4"/>
      <c r="F2" s="4"/>
      <c r="G2" s="4"/>
      <c r="H2" s="4"/>
      <c r="I2" s="4"/>
      <c r="J2" s="4"/>
      <c r="K2" s="53"/>
    </row>
    <row r="3" ht="17.05" customHeight="1" spans="1:11">
      <c r="A3" s="31"/>
      <c r="B3" s="161" t="s">
        <v>6</v>
      </c>
      <c r="C3" s="161"/>
      <c r="D3" s="161"/>
      <c r="E3" s="22"/>
      <c r="F3" s="22"/>
      <c r="G3" s="22"/>
      <c r="H3" s="22"/>
      <c r="I3" s="22"/>
      <c r="J3" s="22" t="s">
        <v>7</v>
      </c>
      <c r="K3" s="53"/>
    </row>
    <row r="4" ht="21.35" customHeight="1" spans="1:11">
      <c r="A4" s="31"/>
      <c r="B4" s="34" t="s">
        <v>8</v>
      </c>
      <c r="C4" s="34"/>
      <c r="D4" s="34" t="s">
        <v>9</v>
      </c>
      <c r="E4" s="34"/>
      <c r="F4" s="34"/>
      <c r="G4" s="34"/>
      <c r="H4" s="34"/>
      <c r="I4" s="34"/>
      <c r="J4" s="34"/>
      <c r="K4" s="53"/>
    </row>
    <row r="5" ht="21.35" customHeight="1" spans="1:11">
      <c r="A5" s="31"/>
      <c r="B5" s="34" t="s">
        <v>10</v>
      </c>
      <c r="C5" s="34" t="s">
        <v>11</v>
      </c>
      <c r="D5" s="34" t="s">
        <v>10</v>
      </c>
      <c r="E5" s="34" t="s">
        <v>11</v>
      </c>
      <c r="F5" s="34"/>
      <c r="G5" s="34"/>
      <c r="H5" s="34"/>
      <c r="I5" s="34"/>
      <c r="J5" s="34"/>
      <c r="K5" s="53"/>
    </row>
    <row r="6" ht="28.45" customHeight="1" spans="1:11">
      <c r="A6" s="20"/>
      <c r="B6" s="34"/>
      <c r="C6" s="34"/>
      <c r="D6" s="34"/>
      <c r="E6" s="34" t="s">
        <v>12</v>
      </c>
      <c r="F6" s="54" t="s">
        <v>13</v>
      </c>
      <c r="G6" s="54" t="s">
        <v>14</v>
      </c>
      <c r="H6" s="54" t="s">
        <v>15</v>
      </c>
      <c r="I6" s="54" t="s">
        <v>16</v>
      </c>
      <c r="J6" s="34" t="s">
        <v>17</v>
      </c>
      <c r="K6" s="53"/>
    </row>
    <row r="7" ht="19.9" customHeight="1" spans="1:11">
      <c r="A7" s="179"/>
      <c r="B7" s="151" t="s">
        <v>18</v>
      </c>
      <c r="C7" s="180">
        <v>744171</v>
      </c>
      <c r="D7" s="181" t="s">
        <v>19</v>
      </c>
      <c r="E7" s="180">
        <f>SUM(E8:E12)</f>
        <v>1254171</v>
      </c>
      <c r="F7" s="180">
        <f>SUM(F8:F12)</f>
        <v>744171</v>
      </c>
      <c r="G7" s="180"/>
      <c r="H7" s="180">
        <f>SUM(H8:H12)</f>
        <v>510000</v>
      </c>
      <c r="I7" s="81"/>
      <c r="J7" s="81"/>
      <c r="K7" s="33"/>
    </row>
    <row r="8" ht="19.9" customHeight="1" spans="1:11">
      <c r="A8" s="179"/>
      <c r="B8" s="117" t="s">
        <v>20</v>
      </c>
      <c r="C8" s="180">
        <v>744171</v>
      </c>
      <c r="D8" s="182" t="s">
        <v>21</v>
      </c>
      <c r="E8" s="180">
        <v>608290.8</v>
      </c>
      <c r="F8" s="180">
        <v>608290.8</v>
      </c>
      <c r="G8" s="180"/>
      <c r="H8" s="180"/>
      <c r="I8" s="81"/>
      <c r="J8" s="81"/>
      <c r="K8" s="33"/>
    </row>
    <row r="9" ht="19.9" customHeight="1" spans="1:11">
      <c r="A9" s="179"/>
      <c r="B9" s="117" t="s">
        <v>22</v>
      </c>
      <c r="C9" s="180"/>
      <c r="D9" s="182" t="s">
        <v>23</v>
      </c>
      <c r="E9" s="180">
        <v>56069.76</v>
      </c>
      <c r="F9" s="180">
        <v>56069.76</v>
      </c>
      <c r="G9" s="180"/>
      <c r="H9" s="180"/>
      <c r="I9" s="81"/>
      <c r="J9" s="81"/>
      <c r="K9" s="33"/>
    </row>
    <row r="10" ht="19.9" customHeight="1" spans="1:11">
      <c r="A10" s="179"/>
      <c r="B10" s="117" t="s">
        <v>24</v>
      </c>
      <c r="C10" s="180"/>
      <c r="D10" s="182" t="s">
        <v>25</v>
      </c>
      <c r="E10" s="180">
        <v>33394.44</v>
      </c>
      <c r="F10" s="180">
        <v>33394.44</v>
      </c>
      <c r="G10" s="180"/>
      <c r="H10" s="180"/>
      <c r="I10" s="81"/>
      <c r="J10" s="81"/>
      <c r="K10" s="33"/>
    </row>
    <row r="11" ht="19.9" customHeight="1" spans="1:11">
      <c r="A11" s="179"/>
      <c r="B11" s="117" t="s">
        <v>26</v>
      </c>
      <c r="C11" s="180"/>
      <c r="D11" s="182" t="s">
        <v>27</v>
      </c>
      <c r="E11" s="180">
        <v>46416</v>
      </c>
      <c r="F11" s="180">
        <v>46416</v>
      </c>
      <c r="G11" s="180"/>
      <c r="H11" s="180"/>
      <c r="I11" s="81"/>
      <c r="J11" s="81"/>
      <c r="K11" s="33"/>
    </row>
    <row r="12" ht="19.9" customHeight="1" spans="1:11">
      <c r="A12" s="179"/>
      <c r="B12" s="117" t="s">
        <v>28</v>
      </c>
      <c r="C12" s="180"/>
      <c r="D12" s="183" t="s">
        <v>29</v>
      </c>
      <c r="E12" s="180">
        <v>510000</v>
      </c>
      <c r="F12" s="180"/>
      <c r="G12" s="180"/>
      <c r="H12" s="180">
        <v>510000</v>
      </c>
      <c r="I12" s="81"/>
      <c r="J12" s="81"/>
      <c r="K12" s="33"/>
    </row>
    <row r="13" ht="19.9" customHeight="1" spans="1:11">
      <c r="A13" s="179"/>
      <c r="B13" s="117" t="s">
        <v>30</v>
      </c>
      <c r="C13" s="180"/>
      <c r="D13" s="182" t="s">
        <v>31</v>
      </c>
      <c r="E13" s="180"/>
      <c r="F13" s="180"/>
      <c r="G13" s="180"/>
      <c r="H13" s="180"/>
      <c r="I13" s="81"/>
      <c r="J13" s="81"/>
      <c r="K13" s="33"/>
    </row>
    <row r="14" ht="19.9" customHeight="1" spans="1:11">
      <c r="A14" s="179"/>
      <c r="B14" s="117" t="s">
        <v>32</v>
      </c>
      <c r="C14" s="180"/>
      <c r="D14" s="182" t="s">
        <v>31</v>
      </c>
      <c r="E14" s="180"/>
      <c r="F14" s="180"/>
      <c r="G14" s="180"/>
      <c r="H14" s="180"/>
      <c r="I14" s="81"/>
      <c r="J14" s="81"/>
      <c r="K14" s="33"/>
    </row>
    <row r="15" ht="19.9" customHeight="1" spans="1:11">
      <c r="A15" s="179"/>
      <c r="B15" s="117" t="s">
        <v>33</v>
      </c>
      <c r="C15" s="180"/>
      <c r="D15" s="182" t="s">
        <v>31</v>
      </c>
      <c r="E15" s="180"/>
      <c r="F15" s="180"/>
      <c r="G15" s="180"/>
      <c r="H15" s="180"/>
      <c r="I15" s="81"/>
      <c r="J15" s="81"/>
      <c r="K15" s="33"/>
    </row>
    <row r="16" ht="19.9" customHeight="1" spans="1:11">
      <c r="A16" s="179"/>
      <c r="B16" s="117" t="s">
        <v>34</v>
      </c>
      <c r="C16" s="180"/>
      <c r="D16" s="182" t="s">
        <v>31</v>
      </c>
      <c r="E16" s="180"/>
      <c r="F16" s="180"/>
      <c r="G16" s="180"/>
      <c r="H16" s="180"/>
      <c r="I16" s="81"/>
      <c r="J16" s="81"/>
      <c r="K16" s="33"/>
    </row>
    <row r="17" ht="19.9" customHeight="1" spans="1:11">
      <c r="A17" s="179"/>
      <c r="B17" s="151" t="s">
        <v>35</v>
      </c>
      <c r="C17" s="180">
        <v>510000</v>
      </c>
      <c r="D17" s="182" t="s">
        <v>36</v>
      </c>
      <c r="E17" s="180"/>
      <c r="F17" s="180"/>
      <c r="G17" s="180"/>
      <c r="H17" s="180"/>
      <c r="I17" s="81"/>
      <c r="J17" s="81"/>
      <c r="K17" s="33"/>
    </row>
    <row r="18" ht="19.9" customHeight="1" spans="1:11">
      <c r="A18" s="179"/>
      <c r="B18" s="117" t="s">
        <v>37</v>
      </c>
      <c r="C18" s="180"/>
      <c r="D18" s="182" t="s">
        <v>38</v>
      </c>
      <c r="E18" s="180"/>
      <c r="F18" s="180"/>
      <c r="G18" s="180"/>
      <c r="H18" s="180"/>
      <c r="I18" s="143"/>
      <c r="J18" s="143"/>
      <c r="K18" s="33"/>
    </row>
    <row r="19" ht="19.9" customHeight="1" spans="1:11">
      <c r="A19" s="179"/>
      <c r="B19" s="117" t="s">
        <v>39</v>
      </c>
      <c r="C19" s="180"/>
      <c r="D19" s="182" t="s">
        <v>38</v>
      </c>
      <c r="E19" s="180"/>
      <c r="F19" s="180"/>
      <c r="G19" s="180"/>
      <c r="H19" s="180"/>
      <c r="I19" s="143"/>
      <c r="J19" s="143"/>
      <c r="K19" s="33"/>
    </row>
    <row r="20" ht="19.9" customHeight="1" spans="1:11">
      <c r="A20" s="179"/>
      <c r="B20" s="117" t="s">
        <v>40</v>
      </c>
      <c r="C20" s="180">
        <v>510000</v>
      </c>
      <c r="D20" s="182" t="s">
        <v>38</v>
      </c>
      <c r="E20" s="180"/>
      <c r="F20" s="180"/>
      <c r="G20" s="180"/>
      <c r="H20" s="180"/>
      <c r="I20" s="143"/>
      <c r="J20" s="143"/>
      <c r="K20" s="33"/>
    </row>
    <row r="21" ht="19.9" customHeight="1" spans="1:11">
      <c r="A21" s="179"/>
      <c r="B21" s="117" t="s">
        <v>41</v>
      </c>
      <c r="C21" s="180"/>
      <c r="D21" s="182" t="s">
        <v>38</v>
      </c>
      <c r="E21" s="180"/>
      <c r="F21" s="180"/>
      <c r="G21" s="180"/>
      <c r="H21" s="180"/>
      <c r="I21" s="143"/>
      <c r="J21" s="143"/>
      <c r="K21" s="33"/>
    </row>
    <row r="22" ht="19.9" customHeight="1" spans="1:11">
      <c r="A22" s="179"/>
      <c r="B22" s="117" t="s">
        <v>42</v>
      </c>
      <c r="C22" s="180"/>
      <c r="D22" s="182" t="s">
        <v>38</v>
      </c>
      <c r="E22" s="180"/>
      <c r="F22" s="180"/>
      <c r="G22" s="180"/>
      <c r="H22" s="180"/>
      <c r="I22" s="143"/>
      <c r="J22" s="143"/>
      <c r="K22" s="33"/>
    </row>
    <row r="23" ht="19.9" customHeight="1" spans="1:11">
      <c r="A23" s="179"/>
      <c r="B23" s="35" t="s">
        <v>43</v>
      </c>
      <c r="C23" s="184">
        <f>SUM(C7,C17)</f>
        <v>1254171</v>
      </c>
      <c r="D23" s="185" t="s">
        <v>44</v>
      </c>
      <c r="E23" s="184">
        <f>SUM(E7,E17)</f>
        <v>1254171</v>
      </c>
      <c r="F23" s="184">
        <f>SUM(F7,F17)</f>
        <v>744171</v>
      </c>
      <c r="G23" s="184"/>
      <c r="H23" s="184">
        <f>SUM(H7,H17)</f>
        <v>510000</v>
      </c>
      <c r="I23" s="86"/>
      <c r="J23" s="86"/>
      <c r="K23" s="33"/>
    </row>
    <row r="24" ht="8.5" customHeight="1" spans="1:11">
      <c r="A24" s="186"/>
      <c r="B24" s="45"/>
      <c r="C24" s="45"/>
      <c r="D24" s="44"/>
      <c r="E24" s="45"/>
      <c r="F24" s="45"/>
      <c r="G24" s="45"/>
      <c r="H24" s="45"/>
      <c r="I24" s="45"/>
      <c r="J24" s="45"/>
      <c r="K24" s="126"/>
    </row>
    <row r="25" ht="14.3" customHeight="1" spans="1:11">
      <c r="A25" s="187"/>
      <c r="B25" s="63" t="s">
        <v>45</v>
      </c>
      <c r="C25" s="63"/>
      <c r="D25" s="63"/>
      <c r="E25" s="63"/>
      <c r="F25" s="63"/>
      <c r="G25" s="63"/>
      <c r="H25" s="63"/>
      <c r="I25" s="63"/>
      <c r="J25" s="63"/>
      <c r="K25" s="188"/>
    </row>
    <row r="26" ht="14.3" customHeight="1" spans="1:11">
      <c r="A26" s="187"/>
      <c r="B26" s="63" t="s">
        <v>46</v>
      </c>
      <c r="C26" s="63"/>
      <c r="D26" s="63"/>
      <c r="E26" s="63"/>
      <c r="F26" s="63"/>
      <c r="G26" s="63"/>
      <c r="H26" s="63"/>
      <c r="I26" s="63"/>
      <c r="J26" s="63"/>
      <c r="K26" s="188"/>
    </row>
    <row r="27" ht="14.3" customHeight="1" spans="1:11">
      <c r="A27" s="187"/>
      <c r="B27" s="63" t="s">
        <v>47</v>
      </c>
      <c r="C27" s="63"/>
      <c r="D27" s="63"/>
      <c r="E27" s="63"/>
      <c r="F27" s="63"/>
      <c r="G27" s="63"/>
      <c r="H27" s="63"/>
      <c r="I27" s="63"/>
      <c r="J27" s="63"/>
      <c r="K27" s="188"/>
    </row>
    <row r="28" ht="14.3" customHeight="1" spans="1:11">
      <c r="A28" s="187"/>
      <c r="B28" s="63" t="s">
        <v>48</v>
      </c>
      <c r="C28" s="63"/>
      <c r="D28" s="63"/>
      <c r="E28" s="63"/>
      <c r="F28" s="63"/>
      <c r="G28" s="63"/>
      <c r="H28" s="63"/>
      <c r="I28" s="63"/>
      <c r="J28" s="63"/>
      <c r="K28" s="188"/>
    </row>
    <row r="29" ht="14.3" customHeight="1" spans="1:11">
      <c r="A29" s="187"/>
      <c r="B29" s="63" t="s">
        <v>49</v>
      </c>
      <c r="C29" s="63"/>
      <c r="D29" s="63"/>
      <c r="E29" s="63"/>
      <c r="F29" s="63"/>
      <c r="G29" s="63"/>
      <c r="H29" s="63"/>
      <c r="I29" s="63"/>
      <c r="J29" s="63"/>
      <c r="K29" s="188"/>
    </row>
    <row r="30" ht="14.3" customHeight="1" spans="1:11">
      <c r="A30" s="187"/>
      <c r="B30" s="63" t="s">
        <v>50</v>
      </c>
      <c r="C30" s="63"/>
      <c r="D30" s="63"/>
      <c r="E30" s="63"/>
      <c r="F30" s="63"/>
      <c r="G30" s="63"/>
      <c r="H30" s="63"/>
      <c r="I30" s="63"/>
      <c r="J30" s="63"/>
      <c r="K30" s="188"/>
    </row>
    <row r="31" ht="14.3" customHeight="1" spans="1:11">
      <c r="A31" s="187"/>
      <c r="B31" s="63" t="s">
        <v>51</v>
      </c>
      <c r="C31" s="63"/>
      <c r="D31" s="63"/>
      <c r="E31" s="63"/>
      <c r="F31" s="63"/>
      <c r="G31" s="63"/>
      <c r="H31" s="63"/>
      <c r="I31" s="63"/>
      <c r="J31" s="63"/>
      <c r="K31" s="188"/>
    </row>
    <row r="32" ht="14.3" customHeight="1" spans="1:11">
      <c r="A32" s="187"/>
      <c r="B32" s="63" t="s">
        <v>52</v>
      </c>
      <c r="C32" s="63"/>
      <c r="D32" s="63"/>
      <c r="E32" s="63"/>
      <c r="F32" s="63"/>
      <c r="G32" s="63"/>
      <c r="H32" s="63"/>
      <c r="I32" s="63"/>
      <c r="J32" s="63"/>
      <c r="K32" s="188"/>
    </row>
    <row r="33" ht="14.3" customHeight="1" spans="1:11">
      <c r="A33" s="187"/>
      <c r="B33" s="63" t="s">
        <v>53</v>
      </c>
      <c r="C33" s="63"/>
      <c r="D33" s="63"/>
      <c r="E33" s="63"/>
      <c r="F33" s="63"/>
      <c r="G33" s="63"/>
      <c r="H33" s="63"/>
      <c r="I33" s="63"/>
      <c r="J33" s="63"/>
      <c r="K33" s="188"/>
    </row>
    <row r="34" ht="14.3" customHeight="1" spans="1:11">
      <c r="A34" s="187"/>
      <c r="B34" s="63" t="s">
        <v>54</v>
      </c>
      <c r="C34" s="63"/>
      <c r="D34" s="63"/>
      <c r="E34" s="63"/>
      <c r="F34" s="63"/>
      <c r="G34" s="63"/>
      <c r="H34" s="63"/>
      <c r="I34" s="63"/>
      <c r="J34" s="63"/>
      <c r="K34" s="188"/>
    </row>
    <row r="35" ht="24.1" customHeight="1" spans="1:11">
      <c r="A35" s="187"/>
      <c r="B35" s="63" t="s">
        <v>55</v>
      </c>
      <c r="C35" s="63"/>
      <c r="D35" s="63"/>
      <c r="E35" s="63"/>
      <c r="F35" s="63"/>
      <c r="G35" s="63"/>
      <c r="H35" s="63"/>
      <c r="I35" s="63"/>
      <c r="J35" s="63"/>
      <c r="K35" s="188"/>
    </row>
    <row r="36" ht="14.3" customHeight="1" spans="1:11">
      <c r="A36" s="187"/>
      <c r="B36" s="63" t="s">
        <v>56</v>
      </c>
      <c r="C36" s="63"/>
      <c r="D36" s="63"/>
      <c r="E36" s="63"/>
      <c r="F36" s="63"/>
      <c r="G36" s="63"/>
      <c r="H36" s="63"/>
      <c r="I36" s="63"/>
      <c r="J36" s="63"/>
      <c r="K36" s="188"/>
    </row>
    <row r="37" ht="14.3" customHeight="1" spans="1:11">
      <c r="A37" s="145"/>
      <c r="B37" s="65" t="s">
        <v>57</v>
      </c>
      <c r="C37" s="65"/>
      <c r="D37" s="65"/>
      <c r="E37" s="65"/>
      <c r="F37" s="65"/>
      <c r="G37" s="65"/>
      <c r="H37" s="65"/>
      <c r="I37" s="65"/>
      <c r="J37" s="65"/>
      <c r="K37" s="146"/>
    </row>
  </sheetData>
  <mergeCells count="21">
    <mergeCell ref="B2:J2"/>
    <mergeCell ref="B3:D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pane ySplit="3" topLeftCell="A4" activePane="bottomLeft" state="frozen"/>
      <selection/>
      <selection pane="bottomLeft" activeCell="C6" sqref="C6"/>
    </sheetView>
  </sheetViews>
  <sheetFormatPr defaultColWidth="10" defaultRowHeight="13.5"/>
  <cols>
    <col min="1" max="1" width="1.53333333333333" customWidth="1"/>
    <col min="2" max="2" width="8.2" customWidth="1"/>
    <col min="3" max="5" width="35.9" customWidth="1"/>
    <col min="6" max="6" width="20.5166666666667" customWidth="1"/>
    <col min="7" max="7" width="28.2083333333333" customWidth="1"/>
    <col min="8" max="9" width="16.4083333333333" customWidth="1"/>
    <col min="10" max="10" width="34.4166666666667" customWidth="1"/>
    <col min="11" max="11" width="14.4416666666667" customWidth="1"/>
    <col min="12" max="12" width="20.5166666666667" customWidth="1"/>
    <col min="13" max="13" width="1.53333333333333" customWidth="1"/>
    <col min="14" max="14" width="9.76666666666667" customWidth="1"/>
  </cols>
  <sheetData>
    <row r="1" ht="14.3" customHeight="1" spans="1:13">
      <c r="A1" s="41"/>
      <c r="B1" s="42" t="s">
        <v>309</v>
      </c>
      <c r="C1" s="43"/>
      <c r="D1" s="44"/>
      <c r="E1" s="44"/>
      <c r="F1" s="44"/>
      <c r="G1" s="44"/>
      <c r="I1" s="45"/>
      <c r="J1" s="43"/>
      <c r="K1" s="43"/>
      <c r="L1" s="43"/>
      <c r="M1" s="46"/>
    </row>
    <row r="2" ht="19.9" customHeight="1" spans="1:13">
      <c r="A2" s="47"/>
      <c r="B2" s="4" t="s">
        <v>310</v>
      </c>
      <c r="C2" s="4"/>
      <c r="D2" s="4"/>
      <c r="E2" s="4"/>
      <c r="F2" s="4"/>
      <c r="G2" s="4"/>
      <c r="H2" s="4"/>
      <c r="I2" s="4"/>
      <c r="J2" s="4"/>
      <c r="K2" s="4"/>
      <c r="L2" s="4"/>
      <c r="M2" s="48"/>
    </row>
    <row r="3" ht="17.05" customHeight="1" spans="1:13">
      <c r="A3" s="47"/>
      <c r="B3" s="49"/>
      <c r="C3" s="49"/>
      <c r="D3" s="49"/>
      <c r="E3" s="49"/>
      <c r="F3" s="49"/>
      <c r="G3" s="49"/>
      <c r="H3" s="49"/>
      <c r="I3" s="49"/>
      <c r="J3" s="50"/>
      <c r="K3" s="50"/>
      <c r="L3" s="51" t="s">
        <v>7</v>
      </c>
      <c r="M3" s="52"/>
    </row>
    <row r="4" ht="40.4" customHeight="1" spans="1:13">
      <c r="A4" s="53"/>
      <c r="B4" s="54" t="s">
        <v>262</v>
      </c>
      <c r="C4" s="54" t="s">
        <v>311</v>
      </c>
      <c r="D4" s="54" t="s">
        <v>250</v>
      </c>
      <c r="E4" s="54" t="s">
        <v>312</v>
      </c>
      <c r="F4" s="54" t="s">
        <v>313</v>
      </c>
      <c r="G4" s="54" t="s">
        <v>294</v>
      </c>
      <c r="H4" s="54" t="s">
        <v>314</v>
      </c>
      <c r="I4" s="54" t="s">
        <v>315</v>
      </c>
      <c r="J4" s="54" t="s">
        <v>316</v>
      </c>
      <c r="K4" s="54" t="s">
        <v>317</v>
      </c>
      <c r="L4" s="54" t="s">
        <v>318</v>
      </c>
      <c r="M4" s="53"/>
    </row>
    <row r="5" ht="19.9" customHeight="1" spans="1:13">
      <c r="A5" s="53"/>
      <c r="B5" s="55"/>
      <c r="C5" s="55"/>
      <c r="D5" s="56"/>
      <c r="E5" s="56"/>
      <c r="F5" s="56"/>
      <c r="G5" s="56"/>
      <c r="H5" s="57"/>
      <c r="I5" s="57"/>
      <c r="J5" s="56"/>
      <c r="K5" s="56"/>
      <c r="L5" s="56"/>
      <c r="M5" s="53"/>
    </row>
    <row r="6" ht="34.15" customHeight="1" spans="1:13">
      <c r="A6" s="53"/>
      <c r="B6" s="58">
        <v>1</v>
      </c>
      <c r="C6" s="59" t="s">
        <v>82</v>
      </c>
      <c r="D6" s="59"/>
      <c r="E6" s="59"/>
      <c r="F6" s="59"/>
      <c r="G6" s="59"/>
      <c r="H6" s="60"/>
      <c r="I6" s="60"/>
      <c r="J6" s="59"/>
      <c r="K6" s="61"/>
      <c r="L6" s="59"/>
      <c r="M6" s="53"/>
    </row>
    <row r="7" ht="8.5" customHeight="1" spans="1:13">
      <c r="A7" s="47"/>
      <c r="B7" s="62"/>
      <c r="C7" s="44"/>
      <c r="D7" s="62"/>
      <c r="F7" s="44"/>
      <c r="G7" s="44"/>
      <c r="H7" s="45"/>
      <c r="I7" s="45"/>
      <c r="J7" s="44"/>
      <c r="K7" s="44"/>
      <c r="L7" s="44"/>
      <c r="M7" s="47"/>
    </row>
    <row r="8" ht="14.2" customHeight="1" spans="1:13">
      <c r="A8" s="53"/>
      <c r="B8" s="63" t="s">
        <v>45</v>
      </c>
      <c r="C8" s="63"/>
      <c r="D8" s="63"/>
      <c r="E8" s="63"/>
      <c r="F8" s="63"/>
      <c r="G8" s="63"/>
      <c r="H8" s="63"/>
      <c r="I8" s="63"/>
      <c r="J8" s="63"/>
      <c r="K8" s="63"/>
      <c r="L8" s="63"/>
      <c r="M8" s="53"/>
    </row>
    <row r="9" ht="14.2" customHeight="1" spans="1:13">
      <c r="A9" s="53"/>
      <c r="B9" s="63" t="s">
        <v>319</v>
      </c>
      <c r="C9" s="63"/>
      <c r="D9" s="63"/>
      <c r="E9" s="63"/>
      <c r="F9" s="63"/>
      <c r="G9" s="63"/>
      <c r="H9" s="63"/>
      <c r="I9" s="63"/>
      <c r="J9" s="63"/>
      <c r="K9" s="63"/>
      <c r="L9" s="63"/>
      <c r="M9" s="53"/>
    </row>
    <row r="10" ht="28.45" customHeight="1" spans="1:13">
      <c r="A10" s="64"/>
      <c r="B10" s="65" t="s">
        <v>320</v>
      </c>
      <c r="C10" s="65"/>
      <c r="D10" s="65"/>
      <c r="E10" s="65"/>
      <c r="F10" s="65"/>
      <c r="G10" s="65"/>
      <c r="H10" s="65"/>
      <c r="I10" s="65"/>
      <c r="J10" s="65"/>
      <c r="K10" s="65"/>
      <c r="L10" s="65"/>
      <c r="M10" s="64"/>
    </row>
  </sheetData>
  <mergeCells count="4">
    <mergeCell ref="B2:L2"/>
    <mergeCell ref="B8:L8"/>
    <mergeCell ref="B9:L9"/>
    <mergeCell ref="B10:L10"/>
  </mergeCells>
  <pageMargins left="0.75" right="0.75" top="0.268999993801117" bottom="0.268999993801117"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9"/>
  <sheetViews>
    <sheetView workbookViewId="0">
      <selection activeCell="D6" sqref="D6:D8"/>
    </sheetView>
  </sheetViews>
  <sheetFormatPr defaultColWidth="10" defaultRowHeight="13.5"/>
  <cols>
    <col min="1" max="1" width="1.53333333333333" customWidth="1"/>
    <col min="2" max="2" width="41.0333333333333" customWidth="1"/>
    <col min="3" max="11" width="16.4083333333333" customWidth="1"/>
    <col min="12" max="12" width="1.53333333333333" customWidth="1"/>
    <col min="13" max="13" width="9.76666666666667" customWidth="1"/>
  </cols>
  <sheetData>
    <row r="1" ht="14.2" customHeight="1" spans="1:12">
      <c r="A1" s="31"/>
      <c r="B1" s="2" t="s">
        <v>321</v>
      </c>
      <c r="C1" s="1"/>
      <c r="D1" s="1"/>
      <c r="E1" s="1"/>
      <c r="F1" s="1"/>
      <c r="G1" s="1"/>
      <c r="H1" s="1"/>
      <c r="I1" s="1"/>
      <c r="J1" s="1"/>
      <c r="K1" s="1" t="s">
        <v>3</v>
      </c>
      <c r="L1" s="32"/>
    </row>
    <row r="2" ht="19.9" customHeight="1" spans="1:12">
      <c r="A2" s="31"/>
      <c r="B2" s="4" t="s">
        <v>322</v>
      </c>
      <c r="C2" s="4"/>
      <c r="D2" s="4"/>
      <c r="E2" s="4"/>
      <c r="F2" s="4"/>
      <c r="G2" s="4"/>
      <c r="H2" s="4"/>
      <c r="I2" s="4"/>
      <c r="J2" s="4"/>
      <c r="K2" s="4"/>
      <c r="L2" s="33"/>
    </row>
    <row r="3" ht="17.05" customHeight="1" spans="1:12">
      <c r="A3" s="31"/>
      <c r="B3" s="6"/>
      <c r="C3" s="5"/>
      <c r="D3" s="5" t="s">
        <v>4</v>
      </c>
      <c r="E3" s="6"/>
      <c r="F3" s="5" t="s">
        <v>4</v>
      </c>
      <c r="G3" s="5" t="s">
        <v>4</v>
      </c>
      <c r="H3" s="5" t="s">
        <v>4</v>
      </c>
      <c r="I3" s="5" t="s">
        <v>4</v>
      </c>
      <c r="J3" s="5" t="s">
        <v>4</v>
      </c>
      <c r="K3" s="22" t="s">
        <v>7</v>
      </c>
      <c r="L3" s="32"/>
    </row>
    <row r="4" ht="21.35" customHeight="1" spans="1:12">
      <c r="A4" s="31"/>
      <c r="B4" s="34" t="s">
        <v>186</v>
      </c>
      <c r="C4" s="34" t="s">
        <v>12</v>
      </c>
      <c r="D4" s="34" t="s">
        <v>87</v>
      </c>
      <c r="E4" s="34"/>
      <c r="F4" s="34"/>
      <c r="G4" s="34"/>
      <c r="H4" s="34" t="s">
        <v>88</v>
      </c>
      <c r="I4" s="34"/>
      <c r="J4" s="34"/>
      <c r="K4" s="34"/>
      <c r="L4" s="32"/>
    </row>
    <row r="5" ht="21.35" customHeight="1" spans="1:12">
      <c r="A5" s="31"/>
      <c r="B5" s="34"/>
      <c r="C5" s="34"/>
      <c r="D5" s="34" t="s">
        <v>64</v>
      </c>
      <c r="E5" s="34" t="s">
        <v>323</v>
      </c>
      <c r="F5" s="34" t="s">
        <v>324</v>
      </c>
      <c r="G5" s="34" t="s">
        <v>325</v>
      </c>
      <c r="H5" s="34" t="s">
        <v>64</v>
      </c>
      <c r="I5" s="34" t="s">
        <v>323</v>
      </c>
      <c r="J5" s="34" t="s">
        <v>324</v>
      </c>
      <c r="K5" s="34" t="s">
        <v>325</v>
      </c>
      <c r="L5" s="32"/>
    </row>
    <row r="6" ht="19.9" customHeight="1" spans="1:12">
      <c r="A6" s="31"/>
      <c r="B6" s="35" t="s">
        <v>68</v>
      </c>
      <c r="C6" s="36">
        <f>SUM(D6,H6)</f>
        <v>2538341.14</v>
      </c>
      <c r="D6" s="36">
        <v>1898341.14</v>
      </c>
      <c r="E6" s="37" t="s">
        <v>326</v>
      </c>
      <c r="F6" s="37" t="s">
        <v>327</v>
      </c>
      <c r="G6" s="37" t="s">
        <v>328</v>
      </c>
      <c r="H6" s="38">
        <v>640000</v>
      </c>
      <c r="I6" s="38">
        <v>640000</v>
      </c>
      <c r="J6" s="37"/>
      <c r="K6" s="37"/>
      <c r="L6" s="32"/>
    </row>
    <row r="7" ht="19.9" customHeight="1" spans="1:12">
      <c r="A7" s="31"/>
      <c r="B7" s="39" t="s">
        <v>192</v>
      </c>
      <c r="C7" s="36">
        <f>SUM(D7,H7)</f>
        <v>2538341.14</v>
      </c>
      <c r="D7" s="36">
        <v>1898341.14</v>
      </c>
      <c r="E7" s="37" t="s">
        <v>326</v>
      </c>
      <c r="F7" s="37" t="s">
        <v>327</v>
      </c>
      <c r="G7" s="37" t="s">
        <v>328</v>
      </c>
      <c r="H7" s="38">
        <v>640000</v>
      </c>
      <c r="I7" s="38">
        <v>640000</v>
      </c>
      <c r="J7" s="37"/>
      <c r="K7" s="37"/>
      <c r="L7" s="32"/>
    </row>
    <row r="8" ht="19.9" customHeight="1" spans="1:12">
      <c r="A8" s="20"/>
      <c r="B8" s="39" t="s">
        <v>193</v>
      </c>
      <c r="C8" s="36">
        <f>SUM(D8,H8)</f>
        <v>2538341.14</v>
      </c>
      <c r="D8" s="36">
        <v>1898341.14</v>
      </c>
      <c r="E8" s="37" t="s">
        <v>326</v>
      </c>
      <c r="F8" s="37" t="s">
        <v>327</v>
      </c>
      <c r="G8" s="37" t="s">
        <v>328</v>
      </c>
      <c r="H8" s="38">
        <v>640000</v>
      </c>
      <c r="I8" s="38">
        <v>640000</v>
      </c>
      <c r="J8" s="37"/>
      <c r="K8" s="37"/>
      <c r="L8" s="33"/>
    </row>
    <row r="9" ht="8.5" customHeight="1" spans="1:12">
      <c r="A9" s="23"/>
      <c r="B9" s="19"/>
      <c r="C9" s="19"/>
      <c r="D9" s="19"/>
      <c r="E9" s="19"/>
      <c r="F9" s="19"/>
      <c r="G9" s="19"/>
      <c r="H9" s="19"/>
      <c r="I9" s="19"/>
      <c r="J9" s="19"/>
      <c r="K9" s="19"/>
      <c r="L9" s="40"/>
    </row>
  </sheetData>
  <mergeCells count="5">
    <mergeCell ref="B2:K2"/>
    <mergeCell ref="D4:G4"/>
    <mergeCell ref="H4:K4"/>
    <mergeCell ref="B4:B5"/>
    <mergeCell ref="C4:C5"/>
  </mergeCells>
  <pageMargins left="0.75" right="0.75" top="0.268999993801117" bottom="0.268999993801117" header="0" footer="0"/>
  <pageSetup paperSize="8" orientation="landscape"/>
  <headerFooter/>
  <ignoredErrors>
    <ignoredError sqref="E6:G8" numberStoredAsText="1"/>
  </ignoredError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26"/>
  <sheetViews>
    <sheetView workbookViewId="0">
      <selection activeCell="J7" sqref="J7"/>
    </sheetView>
  </sheetViews>
  <sheetFormatPr defaultColWidth="10" defaultRowHeight="13.5"/>
  <cols>
    <col min="1" max="1" width="1.53333333333333" customWidth="1"/>
    <col min="2" max="2" width="3.88333333333333" customWidth="1"/>
    <col min="3" max="3" width="19.2916666666667" customWidth="1"/>
    <col min="4" max="4" width="7.26666666666667" customWidth="1"/>
    <col min="5" max="6" width="13" customWidth="1"/>
    <col min="7" max="7" width="9.90833333333333" customWidth="1"/>
    <col min="8" max="8" width="6.15" customWidth="1"/>
    <col min="9" max="9" width="15" customWidth="1"/>
    <col min="10" max="11" width="6.15" customWidth="1"/>
    <col min="12" max="23" width="5.125" customWidth="1"/>
    <col min="24" max="24" width="1.53333333333333" customWidth="1"/>
    <col min="25" max="26" width="9.76666666666667" customWidth="1"/>
  </cols>
  <sheetData>
    <row r="1" ht="14.2" customHeight="1" spans="1:24">
      <c r="A1" s="1"/>
      <c r="B1" s="2" t="s">
        <v>329</v>
      </c>
      <c r="C1" s="2"/>
      <c r="D1" s="3"/>
      <c r="E1" s="1"/>
      <c r="F1" s="1"/>
      <c r="G1" s="1"/>
      <c r="H1" s="1"/>
      <c r="I1" s="1"/>
      <c r="J1" s="1"/>
      <c r="K1" s="3"/>
      <c r="L1" s="1"/>
      <c r="M1" s="1"/>
      <c r="N1" s="1"/>
      <c r="O1" s="1"/>
      <c r="P1" s="1"/>
      <c r="Q1" s="3"/>
      <c r="R1" s="1"/>
      <c r="S1" s="1"/>
      <c r="T1" s="1"/>
      <c r="U1" s="1"/>
      <c r="V1" s="1"/>
      <c r="W1" s="1"/>
      <c r="X1" s="20"/>
    </row>
    <row r="2" ht="19.9" customHeight="1" spans="1:24">
      <c r="A2" s="1"/>
      <c r="B2" s="21" t="s">
        <v>330</v>
      </c>
      <c r="C2" s="21"/>
      <c r="D2" s="21"/>
      <c r="E2" s="21"/>
      <c r="F2" s="21"/>
      <c r="G2" s="21"/>
      <c r="H2" s="21"/>
      <c r="I2" s="21"/>
      <c r="J2" s="21"/>
      <c r="K2" s="21"/>
      <c r="L2" s="21"/>
      <c r="M2" s="21"/>
      <c r="N2" s="21"/>
      <c r="O2" s="21"/>
      <c r="P2" s="21"/>
      <c r="Q2" s="21"/>
      <c r="R2" s="21"/>
      <c r="S2" s="21"/>
      <c r="T2" s="21"/>
      <c r="U2" s="21"/>
      <c r="V2" s="21"/>
      <c r="W2" s="21"/>
      <c r="X2" s="21"/>
    </row>
    <row r="3" ht="17.05" customHeight="1" spans="1:24">
      <c r="A3" s="5"/>
      <c r="B3" s="6"/>
      <c r="C3" s="5"/>
      <c r="D3" s="5"/>
      <c r="E3" s="5"/>
      <c r="F3" s="5" t="s">
        <v>4</v>
      </c>
      <c r="G3" s="5" t="s">
        <v>4</v>
      </c>
      <c r="H3" s="5" t="s">
        <v>4</v>
      </c>
      <c r="I3" s="5" t="s">
        <v>4</v>
      </c>
      <c r="J3" s="5" t="s">
        <v>4</v>
      </c>
      <c r="K3" s="6"/>
      <c r="L3" s="5" t="s">
        <v>4</v>
      </c>
      <c r="M3" s="5" t="s">
        <v>4</v>
      </c>
      <c r="N3" s="5" t="s">
        <v>4</v>
      </c>
      <c r="O3" s="5" t="s">
        <v>4</v>
      </c>
      <c r="P3" s="5" t="s">
        <v>4</v>
      </c>
      <c r="Q3" s="6"/>
      <c r="R3" s="5" t="s">
        <v>4</v>
      </c>
      <c r="S3" s="5" t="s">
        <v>4</v>
      </c>
      <c r="T3" s="5" t="s">
        <v>4</v>
      </c>
      <c r="U3" s="22" t="s">
        <v>7</v>
      </c>
      <c r="V3" s="22"/>
      <c r="W3" s="22"/>
      <c r="X3" s="23"/>
    </row>
    <row r="4" ht="21.35" customHeight="1" spans="1:24">
      <c r="A4" s="12"/>
      <c r="B4" s="9" t="s">
        <v>262</v>
      </c>
      <c r="C4" s="9" t="s">
        <v>249</v>
      </c>
      <c r="D4" s="9" t="s">
        <v>263</v>
      </c>
      <c r="E4" s="9" t="s">
        <v>331</v>
      </c>
      <c r="F4" s="24" t="s">
        <v>332</v>
      </c>
      <c r="G4" s="24"/>
      <c r="H4" s="24"/>
      <c r="I4" s="24"/>
      <c r="J4" s="24"/>
      <c r="K4" s="24"/>
      <c r="L4" s="24" t="s">
        <v>333</v>
      </c>
      <c r="M4" s="24"/>
      <c r="N4" s="24"/>
      <c r="O4" s="24"/>
      <c r="P4" s="24"/>
      <c r="Q4" s="24"/>
      <c r="R4" s="24" t="s">
        <v>334</v>
      </c>
      <c r="S4" s="24"/>
      <c r="T4" s="24"/>
      <c r="U4" s="24"/>
      <c r="V4" s="24"/>
      <c r="W4" s="24"/>
      <c r="X4" s="10"/>
    </row>
    <row r="5" ht="42.2" customHeight="1" spans="1:24">
      <c r="A5" s="8"/>
      <c r="B5" s="9"/>
      <c r="C5" s="9"/>
      <c r="D5" s="9"/>
      <c r="E5" s="9"/>
      <c r="F5" s="9" t="s">
        <v>12</v>
      </c>
      <c r="G5" s="9" t="s">
        <v>13</v>
      </c>
      <c r="H5" s="9" t="s">
        <v>335</v>
      </c>
      <c r="I5" s="9" t="s">
        <v>15</v>
      </c>
      <c r="J5" s="9" t="s">
        <v>16</v>
      </c>
      <c r="K5" s="9" t="s">
        <v>17</v>
      </c>
      <c r="L5" s="9" t="s">
        <v>12</v>
      </c>
      <c r="M5" s="9" t="s">
        <v>13</v>
      </c>
      <c r="N5" s="9" t="s">
        <v>335</v>
      </c>
      <c r="O5" s="9" t="s">
        <v>15</v>
      </c>
      <c r="P5" s="9" t="s">
        <v>16</v>
      </c>
      <c r="Q5" s="9" t="s">
        <v>17</v>
      </c>
      <c r="R5" s="9" t="s">
        <v>12</v>
      </c>
      <c r="S5" s="9" t="s">
        <v>13</v>
      </c>
      <c r="T5" s="9" t="s">
        <v>335</v>
      </c>
      <c r="U5" s="9" t="s">
        <v>15</v>
      </c>
      <c r="V5" s="9" t="s">
        <v>16</v>
      </c>
      <c r="W5" s="9" t="s">
        <v>17</v>
      </c>
      <c r="X5" s="10"/>
    </row>
    <row r="6" ht="19.9" customHeight="1" spans="1:24">
      <c r="A6" s="25"/>
      <c r="B6" s="13"/>
      <c r="C6" s="13" t="s">
        <v>68</v>
      </c>
      <c r="D6" s="26"/>
      <c r="E6" s="27">
        <f>SUM(E7:E25)</f>
        <v>1254171</v>
      </c>
      <c r="F6" s="27">
        <f>SUM(F7:F25)</f>
        <v>1254171</v>
      </c>
      <c r="G6" s="27">
        <f>SUM(G7:G25)</f>
        <v>744171</v>
      </c>
      <c r="H6" s="27"/>
      <c r="I6" s="27">
        <f>SUM(I7:I25)</f>
        <v>510000</v>
      </c>
      <c r="J6" s="28"/>
      <c r="K6" s="28"/>
      <c r="L6" s="28"/>
      <c r="M6" s="28"/>
      <c r="N6" s="28"/>
      <c r="O6" s="28"/>
      <c r="P6" s="28"/>
      <c r="Q6" s="28"/>
      <c r="R6" s="28"/>
      <c r="S6" s="28"/>
      <c r="T6" s="28"/>
      <c r="U6" s="28"/>
      <c r="V6" s="28"/>
      <c r="W6" s="28"/>
      <c r="X6" s="29"/>
    </row>
    <row r="7" ht="39.85" customHeight="1" spans="1:24">
      <c r="A7" s="12"/>
      <c r="B7" s="15">
        <v>1</v>
      </c>
      <c r="C7" s="16" t="s">
        <v>336</v>
      </c>
      <c r="D7" s="16" t="s">
        <v>337</v>
      </c>
      <c r="E7" s="30">
        <v>230484</v>
      </c>
      <c r="F7" s="30">
        <v>230484</v>
      </c>
      <c r="G7" s="30">
        <v>230484</v>
      </c>
      <c r="H7" s="14"/>
      <c r="I7" s="14"/>
      <c r="J7" s="14"/>
      <c r="K7" s="14"/>
      <c r="L7" s="14"/>
      <c r="M7" s="14"/>
      <c r="N7" s="14"/>
      <c r="O7" s="14"/>
      <c r="P7" s="14"/>
      <c r="Q7" s="14"/>
      <c r="R7" s="14"/>
      <c r="S7" s="14"/>
      <c r="T7" s="14"/>
      <c r="U7" s="14"/>
      <c r="V7" s="14"/>
      <c r="W7" s="14"/>
      <c r="X7" s="10"/>
    </row>
    <row r="8" ht="39.85" customHeight="1" spans="1:24">
      <c r="A8" s="12"/>
      <c r="B8" s="15">
        <v>2</v>
      </c>
      <c r="C8" s="16" t="s">
        <v>338</v>
      </c>
      <c r="D8" s="16" t="s">
        <v>337</v>
      </c>
      <c r="E8" s="30">
        <v>29794.44</v>
      </c>
      <c r="F8" s="30">
        <v>29794.44</v>
      </c>
      <c r="G8" s="30">
        <v>29794.44</v>
      </c>
      <c r="H8" s="14"/>
      <c r="I8" s="14"/>
      <c r="J8" s="14"/>
      <c r="K8" s="14"/>
      <c r="L8" s="14"/>
      <c r="M8" s="14"/>
      <c r="N8" s="14"/>
      <c r="O8" s="14"/>
      <c r="P8" s="14"/>
      <c r="Q8" s="14"/>
      <c r="R8" s="14"/>
      <c r="S8" s="14"/>
      <c r="T8" s="14"/>
      <c r="U8" s="14"/>
      <c r="V8" s="14"/>
      <c r="W8" s="14"/>
      <c r="X8" s="10"/>
    </row>
    <row r="9" ht="39.85" customHeight="1" spans="1:24">
      <c r="A9" s="12"/>
      <c r="B9" s="15">
        <v>3</v>
      </c>
      <c r="C9" s="16" t="s">
        <v>339</v>
      </c>
      <c r="D9" s="16" t="s">
        <v>337</v>
      </c>
      <c r="E9" s="30">
        <v>56069.76</v>
      </c>
      <c r="F9" s="30">
        <v>56069.76</v>
      </c>
      <c r="G9" s="30">
        <v>56069.76</v>
      </c>
      <c r="H9" s="14"/>
      <c r="I9" s="14"/>
      <c r="J9" s="14"/>
      <c r="K9" s="14"/>
      <c r="L9" s="14"/>
      <c r="M9" s="14"/>
      <c r="N9" s="14"/>
      <c r="O9" s="14"/>
      <c r="P9" s="14"/>
      <c r="Q9" s="14"/>
      <c r="R9" s="14"/>
      <c r="S9" s="14"/>
      <c r="T9" s="14"/>
      <c r="U9" s="14"/>
      <c r="V9" s="14"/>
      <c r="W9" s="14"/>
      <c r="X9" s="10"/>
    </row>
    <row r="10" ht="39.85" customHeight="1" spans="1:24">
      <c r="A10" s="12"/>
      <c r="B10" s="15">
        <v>4</v>
      </c>
      <c r="C10" s="16" t="s">
        <v>340</v>
      </c>
      <c r="D10" s="16" t="s">
        <v>337</v>
      </c>
      <c r="E10" s="30">
        <v>3600</v>
      </c>
      <c r="F10" s="30">
        <v>3600</v>
      </c>
      <c r="G10" s="30">
        <v>3600</v>
      </c>
      <c r="H10" s="14"/>
      <c r="I10" s="14"/>
      <c r="J10" s="14"/>
      <c r="K10" s="14"/>
      <c r="L10" s="14"/>
      <c r="M10" s="14"/>
      <c r="N10" s="14"/>
      <c r="O10" s="14"/>
      <c r="P10" s="14"/>
      <c r="Q10" s="14"/>
      <c r="R10" s="14"/>
      <c r="S10" s="14"/>
      <c r="T10" s="14"/>
      <c r="U10" s="14"/>
      <c r="V10" s="14"/>
      <c r="W10" s="14"/>
      <c r="X10" s="10"/>
    </row>
    <row r="11" ht="39.85" customHeight="1" spans="1:24">
      <c r="A11" s="12"/>
      <c r="B11" s="15">
        <v>5</v>
      </c>
      <c r="C11" s="16" t="s">
        <v>341</v>
      </c>
      <c r="D11" s="16" t="s">
        <v>337</v>
      </c>
      <c r="E11" s="30">
        <v>46416</v>
      </c>
      <c r="F11" s="30">
        <v>46416</v>
      </c>
      <c r="G11" s="30">
        <v>46416</v>
      </c>
      <c r="H11" s="14"/>
      <c r="I11" s="14"/>
      <c r="J11" s="14"/>
      <c r="K11" s="14"/>
      <c r="L11" s="14"/>
      <c r="M11" s="14"/>
      <c r="N11" s="14"/>
      <c r="O11" s="14"/>
      <c r="P11" s="14"/>
      <c r="Q11" s="14"/>
      <c r="R11" s="14"/>
      <c r="S11" s="14"/>
      <c r="T11" s="14"/>
      <c r="U11" s="14"/>
      <c r="V11" s="14"/>
      <c r="W11" s="14"/>
      <c r="X11" s="10"/>
    </row>
    <row r="12" ht="39.85" customHeight="1" spans="1:24">
      <c r="A12" s="12"/>
      <c r="B12" s="15">
        <v>6</v>
      </c>
      <c r="C12" s="16" t="s">
        <v>342</v>
      </c>
      <c r="D12" s="16" t="s">
        <v>337</v>
      </c>
      <c r="E12" s="30">
        <v>2179.44</v>
      </c>
      <c r="F12" s="30">
        <v>2179.44</v>
      </c>
      <c r="G12" s="30">
        <v>2179.44</v>
      </c>
      <c r="H12" s="14"/>
      <c r="I12" s="14"/>
      <c r="J12" s="14"/>
      <c r="K12" s="14"/>
      <c r="L12" s="14"/>
      <c r="M12" s="14"/>
      <c r="N12" s="14"/>
      <c r="O12" s="14"/>
      <c r="P12" s="14"/>
      <c r="Q12" s="14"/>
      <c r="R12" s="14"/>
      <c r="S12" s="14"/>
      <c r="T12" s="14"/>
      <c r="U12" s="14"/>
      <c r="V12" s="14"/>
      <c r="W12" s="14"/>
      <c r="X12" s="10"/>
    </row>
    <row r="13" ht="39.85" customHeight="1" spans="1:24">
      <c r="A13" s="12"/>
      <c r="B13" s="15">
        <v>7</v>
      </c>
      <c r="C13" s="16" t="s">
        <v>343</v>
      </c>
      <c r="D13" s="16" t="s">
        <v>344</v>
      </c>
      <c r="E13" s="30">
        <v>25924</v>
      </c>
      <c r="F13" s="30">
        <v>25924</v>
      </c>
      <c r="G13" s="30">
        <v>25924</v>
      </c>
      <c r="H13" s="14"/>
      <c r="I13" s="14"/>
      <c r="J13" s="14"/>
      <c r="K13" s="14"/>
      <c r="L13" s="14"/>
      <c r="M13" s="14"/>
      <c r="N13" s="14"/>
      <c r="O13" s="14"/>
      <c r="P13" s="14"/>
      <c r="Q13" s="14"/>
      <c r="R13" s="14"/>
      <c r="S13" s="14"/>
      <c r="T13" s="14"/>
      <c r="U13" s="14"/>
      <c r="V13" s="14"/>
      <c r="W13" s="14"/>
      <c r="X13" s="10"/>
    </row>
    <row r="14" ht="39.85" customHeight="1" spans="1:24">
      <c r="A14" s="12"/>
      <c r="B14" s="15">
        <v>8</v>
      </c>
      <c r="C14" s="16" t="s">
        <v>345</v>
      </c>
      <c r="D14" s="16" t="s">
        <v>344</v>
      </c>
      <c r="E14" s="30">
        <v>18000</v>
      </c>
      <c r="F14" s="30">
        <v>18000</v>
      </c>
      <c r="G14" s="30">
        <v>18000</v>
      </c>
      <c r="H14" s="14"/>
      <c r="I14" s="14"/>
      <c r="J14" s="14"/>
      <c r="K14" s="14"/>
      <c r="L14" s="14"/>
      <c r="M14" s="14"/>
      <c r="N14" s="14"/>
      <c r="O14" s="14"/>
      <c r="P14" s="14"/>
      <c r="Q14" s="14"/>
      <c r="R14" s="14"/>
      <c r="S14" s="14"/>
      <c r="T14" s="14"/>
      <c r="U14" s="14"/>
      <c r="V14" s="14"/>
      <c r="W14" s="14"/>
      <c r="X14" s="10"/>
    </row>
    <row r="15" ht="39.85" customHeight="1" spans="1:24">
      <c r="A15" s="12"/>
      <c r="B15" s="15">
        <v>9</v>
      </c>
      <c r="C15" s="16" t="s">
        <v>346</v>
      </c>
      <c r="D15" s="16" t="s">
        <v>344</v>
      </c>
      <c r="E15" s="30">
        <v>1200</v>
      </c>
      <c r="F15" s="30">
        <v>1200</v>
      </c>
      <c r="G15" s="30">
        <v>1200</v>
      </c>
      <c r="H15" s="14"/>
      <c r="I15" s="14"/>
      <c r="J15" s="14"/>
      <c r="K15" s="14"/>
      <c r="L15" s="14"/>
      <c r="M15" s="14"/>
      <c r="N15" s="14"/>
      <c r="O15" s="14"/>
      <c r="P15" s="14"/>
      <c r="Q15" s="14"/>
      <c r="R15" s="14"/>
      <c r="S15" s="14"/>
      <c r="T15" s="14"/>
      <c r="U15" s="14"/>
      <c r="V15" s="14"/>
      <c r="W15" s="14"/>
      <c r="X15" s="10"/>
    </row>
    <row r="16" ht="39.85" customHeight="1" spans="1:24">
      <c r="A16" s="12"/>
      <c r="B16" s="15">
        <v>10</v>
      </c>
      <c r="C16" s="16" t="s">
        <v>347</v>
      </c>
      <c r="D16" s="16" t="s">
        <v>337</v>
      </c>
      <c r="E16" s="30">
        <v>15478</v>
      </c>
      <c r="F16" s="30">
        <v>15478</v>
      </c>
      <c r="G16" s="30">
        <v>15478</v>
      </c>
      <c r="H16" s="14"/>
      <c r="I16" s="14"/>
      <c r="J16" s="14"/>
      <c r="K16" s="14"/>
      <c r="L16" s="14"/>
      <c r="M16" s="14"/>
      <c r="N16" s="14"/>
      <c r="O16" s="14"/>
      <c r="P16" s="14"/>
      <c r="Q16" s="14"/>
      <c r="R16" s="14"/>
      <c r="S16" s="14"/>
      <c r="T16" s="14"/>
      <c r="U16" s="14"/>
      <c r="V16" s="14"/>
      <c r="W16" s="14"/>
      <c r="X16" s="10"/>
    </row>
    <row r="17" ht="39.85" customHeight="1" spans="1:24">
      <c r="A17" s="12"/>
      <c r="B17" s="15">
        <v>11</v>
      </c>
      <c r="C17" s="16" t="s">
        <v>348</v>
      </c>
      <c r="D17" s="16" t="s">
        <v>337</v>
      </c>
      <c r="E17" s="30">
        <v>11076</v>
      </c>
      <c r="F17" s="30">
        <v>11076</v>
      </c>
      <c r="G17" s="30">
        <v>11076</v>
      </c>
      <c r="H17" s="14"/>
      <c r="I17" s="14"/>
      <c r="J17" s="14"/>
      <c r="K17" s="14"/>
      <c r="L17" s="14"/>
      <c r="M17" s="14"/>
      <c r="N17" s="14"/>
      <c r="O17" s="14"/>
      <c r="P17" s="14"/>
      <c r="Q17" s="14"/>
      <c r="R17" s="14"/>
      <c r="S17" s="14"/>
      <c r="T17" s="14"/>
      <c r="U17" s="14"/>
      <c r="V17" s="14"/>
      <c r="W17" s="14"/>
      <c r="X17" s="10"/>
    </row>
    <row r="18" ht="39.85" customHeight="1" spans="1:24">
      <c r="A18" s="12"/>
      <c r="B18" s="15">
        <v>12</v>
      </c>
      <c r="C18" s="16" t="s">
        <v>349</v>
      </c>
      <c r="D18" s="16" t="s">
        <v>337</v>
      </c>
      <c r="E18" s="30">
        <v>36486</v>
      </c>
      <c r="F18" s="30">
        <v>36486</v>
      </c>
      <c r="G18" s="30">
        <v>36486</v>
      </c>
      <c r="H18" s="14"/>
      <c r="I18" s="14"/>
      <c r="J18" s="14"/>
      <c r="K18" s="14"/>
      <c r="L18" s="14"/>
      <c r="M18" s="14"/>
      <c r="N18" s="14"/>
      <c r="O18" s="14"/>
      <c r="P18" s="14"/>
      <c r="Q18" s="14"/>
      <c r="R18" s="14"/>
      <c r="S18" s="14"/>
      <c r="T18" s="14"/>
      <c r="U18" s="14"/>
      <c r="V18" s="14"/>
      <c r="W18" s="14"/>
      <c r="X18" s="10"/>
    </row>
    <row r="19" ht="39.85" customHeight="1" spans="1:24">
      <c r="A19" s="12"/>
      <c r="B19" s="15">
        <v>13</v>
      </c>
      <c r="C19" s="16" t="s">
        <v>350</v>
      </c>
      <c r="D19" s="16" t="s">
        <v>337</v>
      </c>
      <c r="E19" s="30">
        <v>27360</v>
      </c>
      <c r="F19" s="30">
        <v>27360</v>
      </c>
      <c r="G19" s="30">
        <v>27360</v>
      </c>
      <c r="H19" s="14"/>
      <c r="I19" s="14"/>
      <c r="J19" s="14"/>
      <c r="K19" s="14"/>
      <c r="L19" s="14"/>
      <c r="M19" s="14"/>
      <c r="N19" s="14"/>
      <c r="O19" s="14"/>
      <c r="P19" s="14"/>
      <c r="Q19" s="14"/>
      <c r="R19" s="14"/>
      <c r="S19" s="14"/>
      <c r="T19" s="14"/>
      <c r="U19" s="14"/>
      <c r="V19" s="14"/>
      <c r="W19" s="14"/>
      <c r="X19" s="10"/>
    </row>
    <row r="20" ht="39.85" customHeight="1" spans="1:24">
      <c r="A20" s="12"/>
      <c r="B20" s="15">
        <v>14</v>
      </c>
      <c r="C20" s="16" t="s">
        <v>351</v>
      </c>
      <c r="D20" s="16" t="s">
        <v>352</v>
      </c>
      <c r="E20" s="30">
        <v>80000</v>
      </c>
      <c r="F20" s="30">
        <v>80000</v>
      </c>
      <c r="G20" s="30">
        <v>80000</v>
      </c>
      <c r="H20" s="14"/>
      <c r="I20" s="14"/>
      <c r="J20" s="14"/>
      <c r="K20" s="14"/>
      <c r="L20" s="14"/>
      <c r="M20" s="14"/>
      <c r="N20" s="14"/>
      <c r="O20" s="14"/>
      <c r="P20" s="14"/>
      <c r="Q20" s="14"/>
      <c r="R20" s="14"/>
      <c r="S20" s="14"/>
      <c r="T20" s="14"/>
      <c r="U20" s="14"/>
      <c r="V20" s="14"/>
      <c r="W20" s="14"/>
      <c r="X20" s="10"/>
    </row>
    <row r="21" ht="39.85" customHeight="1" spans="1:24">
      <c r="A21" s="12"/>
      <c r="B21" s="15">
        <v>15</v>
      </c>
      <c r="C21" s="16" t="s">
        <v>353</v>
      </c>
      <c r="D21" s="16" t="s">
        <v>337</v>
      </c>
      <c r="E21" s="30">
        <v>91860</v>
      </c>
      <c r="F21" s="30">
        <v>91860</v>
      </c>
      <c r="G21" s="30">
        <v>91860</v>
      </c>
      <c r="H21" s="14"/>
      <c r="I21" s="14"/>
      <c r="J21" s="14"/>
      <c r="K21" s="14"/>
      <c r="L21" s="14"/>
      <c r="M21" s="14"/>
      <c r="N21" s="14"/>
      <c r="O21" s="14"/>
      <c r="P21" s="14"/>
      <c r="Q21" s="14"/>
      <c r="R21" s="14"/>
      <c r="S21" s="14"/>
      <c r="T21" s="14"/>
      <c r="U21" s="14"/>
      <c r="V21" s="14"/>
      <c r="W21" s="14"/>
      <c r="X21" s="10"/>
    </row>
    <row r="22" ht="39.85" customHeight="1" spans="1:24">
      <c r="A22" s="12"/>
      <c r="B22" s="15">
        <v>16</v>
      </c>
      <c r="C22" s="16" t="s">
        <v>354</v>
      </c>
      <c r="D22" s="16" t="s">
        <v>337</v>
      </c>
      <c r="E22" s="30">
        <v>9240</v>
      </c>
      <c r="F22" s="30">
        <v>9240</v>
      </c>
      <c r="G22" s="30">
        <v>9240</v>
      </c>
      <c r="H22" s="14"/>
      <c r="I22" s="14"/>
      <c r="J22" s="14"/>
      <c r="K22" s="14"/>
      <c r="L22" s="14"/>
      <c r="M22" s="14"/>
      <c r="N22" s="14"/>
      <c r="O22" s="14"/>
      <c r="P22" s="14"/>
      <c r="Q22" s="14"/>
      <c r="R22" s="14"/>
      <c r="S22" s="14"/>
      <c r="T22" s="14"/>
      <c r="U22" s="14"/>
      <c r="V22" s="14"/>
      <c r="W22" s="14"/>
      <c r="X22" s="10"/>
    </row>
    <row r="23" ht="39.85" customHeight="1" spans="1:24">
      <c r="A23" s="12"/>
      <c r="B23" s="15">
        <v>17</v>
      </c>
      <c r="C23" s="16" t="s">
        <v>355</v>
      </c>
      <c r="D23" s="16" t="s">
        <v>344</v>
      </c>
      <c r="E23" s="30">
        <v>9003.36</v>
      </c>
      <c r="F23" s="30">
        <v>9003.36</v>
      </c>
      <c r="G23" s="30">
        <v>9003.36</v>
      </c>
      <c r="H23" s="14"/>
      <c r="I23" s="14"/>
      <c r="J23" s="14"/>
      <c r="K23" s="14"/>
      <c r="L23" s="14"/>
      <c r="M23" s="14"/>
      <c r="N23" s="14"/>
      <c r="O23" s="14"/>
      <c r="P23" s="14"/>
      <c r="Q23" s="14"/>
      <c r="R23" s="14"/>
      <c r="S23" s="14"/>
      <c r="T23" s="14"/>
      <c r="U23" s="14"/>
      <c r="V23" s="14"/>
      <c r="W23" s="14"/>
      <c r="X23" s="10"/>
    </row>
    <row r="24" ht="39.85" customHeight="1" spans="1:24">
      <c r="A24" s="12"/>
      <c r="B24" s="15">
        <v>18</v>
      </c>
      <c r="C24" s="16" t="s">
        <v>356</v>
      </c>
      <c r="D24" s="16" t="s">
        <v>352</v>
      </c>
      <c r="E24" s="30">
        <v>50000</v>
      </c>
      <c r="F24" s="30">
        <v>50000</v>
      </c>
      <c r="G24" s="30">
        <v>50000</v>
      </c>
      <c r="H24" s="14"/>
      <c r="I24" s="14"/>
      <c r="J24" s="14"/>
      <c r="K24" s="14"/>
      <c r="L24" s="14"/>
      <c r="M24" s="14"/>
      <c r="N24" s="14"/>
      <c r="O24" s="14"/>
      <c r="P24" s="14"/>
      <c r="Q24" s="14"/>
      <c r="R24" s="14"/>
      <c r="S24" s="14"/>
      <c r="T24" s="14"/>
      <c r="U24" s="14"/>
      <c r="V24" s="14"/>
      <c r="W24" s="14"/>
      <c r="X24" s="10"/>
    </row>
    <row r="25" customFormat="1" ht="39.85" customHeight="1" spans="1:24">
      <c r="A25" s="12"/>
      <c r="B25" s="15">
        <v>19</v>
      </c>
      <c r="C25" s="16" t="s">
        <v>255</v>
      </c>
      <c r="D25" s="16" t="s">
        <v>352</v>
      </c>
      <c r="E25" s="30">
        <v>510000</v>
      </c>
      <c r="F25" s="30">
        <v>510000</v>
      </c>
      <c r="G25" s="30"/>
      <c r="H25" s="14"/>
      <c r="I25" s="30">
        <v>510000</v>
      </c>
      <c r="J25" s="14"/>
      <c r="K25" s="14"/>
      <c r="L25" s="14"/>
      <c r="M25" s="14"/>
      <c r="N25" s="14"/>
      <c r="O25" s="14"/>
      <c r="P25" s="14"/>
      <c r="Q25" s="14"/>
      <c r="R25" s="14"/>
      <c r="S25" s="14"/>
      <c r="T25" s="14"/>
      <c r="U25" s="14"/>
      <c r="V25" s="14"/>
      <c r="W25" s="14"/>
      <c r="X25" s="10"/>
    </row>
    <row r="26" ht="11.3" customHeight="1" spans="1:24">
      <c r="A26" s="19"/>
      <c r="B26" s="19"/>
      <c r="C26" s="19" t="s">
        <v>4</v>
      </c>
      <c r="D26" s="19" t="s">
        <v>4</v>
      </c>
      <c r="E26" s="19"/>
      <c r="F26" s="19"/>
      <c r="G26" s="19"/>
      <c r="H26" s="19"/>
      <c r="I26" s="19"/>
      <c r="J26" s="19"/>
      <c r="K26" s="19"/>
      <c r="L26" s="19"/>
      <c r="M26" s="19"/>
      <c r="N26" s="19"/>
      <c r="O26" s="19"/>
      <c r="P26" s="19"/>
      <c r="Q26" s="19"/>
      <c r="R26" s="19"/>
      <c r="S26" s="19"/>
      <c r="T26" s="19"/>
      <c r="U26" s="19"/>
      <c r="V26" s="19"/>
      <c r="W26" s="19"/>
      <c r="X26" s="18"/>
    </row>
  </sheetData>
  <mergeCells count="11">
    <mergeCell ref="B1:C1"/>
    <mergeCell ref="B2:X2"/>
    <mergeCell ref="U3:W3"/>
    <mergeCell ref="F4:K4"/>
    <mergeCell ref="L4:Q4"/>
    <mergeCell ref="R4:W4"/>
    <mergeCell ref="A7:A24"/>
    <mergeCell ref="B4:B5"/>
    <mergeCell ref="C4:C5"/>
    <mergeCell ref="D4:D5"/>
    <mergeCell ref="E4:E5"/>
  </mergeCells>
  <pageMargins left="0.75" right="0.75" top="0.268999993801117" bottom="0.268999993801117" header="0" footer="0"/>
  <pageSetup paperSize="8"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0"/>
  <sheetViews>
    <sheetView tabSelected="1" workbookViewId="0">
      <selection activeCell="G19" sqref="G19"/>
    </sheetView>
  </sheetViews>
  <sheetFormatPr defaultColWidth="10" defaultRowHeight="13.5"/>
  <cols>
    <col min="1" max="1" width="1.53333333333333" customWidth="1"/>
    <col min="2" max="2" width="3.675" customWidth="1"/>
    <col min="3" max="3" width="16.4083333333333" customWidth="1"/>
    <col min="4" max="21" width="4.61666666666667" customWidth="1"/>
    <col min="22" max="22" width="5.125" customWidth="1"/>
    <col min="23" max="25" width="4.61666666666667" customWidth="1"/>
    <col min="26" max="26" width="5.125" customWidth="1"/>
    <col min="27" max="38" width="4.61666666666667" customWidth="1"/>
    <col min="39" max="39" width="5.125" customWidth="1"/>
    <col min="40" max="40" width="1.53333333333333" customWidth="1"/>
    <col min="41" max="41" width="9.76666666666667" customWidth="1"/>
  </cols>
  <sheetData>
    <row r="1" ht="14.2" customHeight="1" spans="1:40">
      <c r="A1" s="1"/>
      <c r="B1" s="2" t="s">
        <v>357</v>
      </c>
      <c r="C1" s="2"/>
      <c r="D1" s="1"/>
      <c r="E1" s="1"/>
      <c r="F1" s="1"/>
      <c r="G1" s="1"/>
      <c r="H1" s="1"/>
      <c r="I1" s="3"/>
      <c r="J1" s="1"/>
      <c r="K1" s="1"/>
      <c r="L1" s="1"/>
      <c r="M1" s="1"/>
      <c r="N1" s="1"/>
      <c r="O1" s="1"/>
      <c r="P1" s="1"/>
      <c r="Q1" s="3"/>
      <c r="R1" s="1"/>
      <c r="S1" s="3"/>
      <c r="T1" s="3"/>
      <c r="U1" s="3"/>
      <c r="V1" s="3"/>
      <c r="W1" s="3"/>
      <c r="X1" s="3"/>
      <c r="Y1" s="3"/>
      <c r="Z1" s="3"/>
      <c r="AA1" s="3"/>
      <c r="AB1" s="3"/>
      <c r="AC1" s="3"/>
      <c r="AD1" s="3"/>
      <c r="AE1" s="3"/>
      <c r="AF1" s="3"/>
      <c r="AG1" s="3"/>
      <c r="AH1" s="3"/>
      <c r="AI1" s="3"/>
      <c r="AJ1" s="3"/>
      <c r="AK1" s="3"/>
      <c r="AL1" s="3"/>
      <c r="AM1" s="3"/>
      <c r="AN1" s="3"/>
    </row>
    <row r="2" ht="19.9" customHeight="1" spans="1:40">
      <c r="A2" s="1"/>
      <c r="B2" s="4" t="s">
        <v>358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3" t="s">
        <v>4</v>
      </c>
    </row>
    <row r="3" ht="17.05" customHeight="1" spans="1:40">
      <c r="A3" s="5"/>
      <c r="B3" s="6"/>
      <c r="C3" s="5"/>
      <c r="D3" s="5"/>
      <c r="E3" s="5"/>
      <c r="F3" s="5"/>
      <c r="G3" s="5"/>
      <c r="H3" s="5"/>
      <c r="I3" s="6"/>
      <c r="J3" s="5"/>
      <c r="K3" s="5"/>
      <c r="L3" s="5"/>
      <c r="M3" s="5"/>
      <c r="N3" s="5"/>
      <c r="O3" s="5"/>
      <c r="P3" s="5"/>
      <c r="Q3" s="6"/>
      <c r="R3" s="5"/>
      <c r="S3" s="6"/>
      <c r="T3" s="6"/>
      <c r="U3" s="6"/>
      <c r="V3" s="6"/>
      <c r="W3" s="6"/>
      <c r="X3" s="6"/>
      <c r="Y3" s="6"/>
      <c r="Z3" s="6"/>
      <c r="AA3" s="6"/>
      <c r="AB3" s="6"/>
      <c r="AC3" s="6"/>
      <c r="AD3" s="6"/>
      <c r="AE3" s="6"/>
      <c r="AF3" s="6"/>
      <c r="AG3" s="6"/>
      <c r="AH3" s="6"/>
      <c r="AI3" s="6"/>
      <c r="AJ3" s="7" t="s">
        <v>359</v>
      </c>
      <c r="AK3" s="7"/>
      <c r="AL3" s="7"/>
      <c r="AM3" s="7"/>
      <c r="AN3" s="6"/>
    </row>
    <row r="4" ht="21.35" customHeight="1" spans="1:40">
      <c r="A4" s="8"/>
      <c r="B4" s="9" t="s">
        <v>262</v>
      </c>
      <c r="C4" s="9" t="s">
        <v>186</v>
      </c>
      <c r="D4" s="9" t="s">
        <v>360</v>
      </c>
      <c r="E4" s="9"/>
      <c r="F4" s="9"/>
      <c r="G4" s="9"/>
      <c r="H4" s="9"/>
      <c r="I4" s="9"/>
      <c r="J4" s="9"/>
      <c r="K4" s="9"/>
      <c r="L4" s="9"/>
      <c r="M4" s="9"/>
      <c r="N4" s="9" t="s">
        <v>361</v>
      </c>
      <c r="O4" s="9"/>
      <c r="P4" s="9"/>
      <c r="Q4" s="9"/>
      <c r="R4" s="9"/>
      <c r="S4" s="9"/>
      <c r="T4" s="9"/>
      <c r="U4" s="9"/>
      <c r="V4" s="9" t="s">
        <v>362</v>
      </c>
      <c r="W4" s="9"/>
      <c r="X4" s="9"/>
      <c r="Y4" s="9"/>
      <c r="Z4" s="9"/>
      <c r="AA4" s="9" t="s">
        <v>363</v>
      </c>
      <c r="AB4" s="9"/>
      <c r="AC4" s="9"/>
      <c r="AD4" s="9"/>
      <c r="AE4" s="9"/>
      <c r="AF4" s="9"/>
      <c r="AG4" s="9"/>
      <c r="AH4" s="9"/>
      <c r="AI4" s="9"/>
      <c r="AJ4" s="9"/>
      <c r="AK4" s="9"/>
      <c r="AL4" s="9"/>
      <c r="AM4" s="9" t="s">
        <v>364</v>
      </c>
      <c r="AN4" s="10"/>
    </row>
    <row r="5" ht="21.35" customHeight="1" spans="1:40">
      <c r="A5" s="8"/>
      <c r="B5" s="9"/>
      <c r="C5" s="9"/>
      <c r="D5" s="9" t="s">
        <v>12</v>
      </c>
      <c r="E5" s="9" t="s">
        <v>365</v>
      </c>
      <c r="F5" s="9" t="s">
        <v>366</v>
      </c>
      <c r="G5" s="9" t="s">
        <v>367</v>
      </c>
      <c r="H5" s="9"/>
      <c r="I5" s="9"/>
      <c r="J5" s="9" t="s">
        <v>368</v>
      </c>
      <c r="K5" s="9"/>
      <c r="L5" s="9"/>
      <c r="M5" s="9" t="s">
        <v>369</v>
      </c>
      <c r="N5" s="9" t="s">
        <v>12</v>
      </c>
      <c r="O5" s="9" t="s">
        <v>370</v>
      </c>
      <c r="P5" s="9"/>
      <c r="Q5" s="9"/>
      <c r="R5" s="9"/>
      <c r="S5" s="9" t="s">
        <v>371</v>
      </c>
      <c r="T5" s="9" t="s">
        <v>372</v>
      </c>
      <c r="U5" s="9" t="s">
        <v>373</v>
      </c>
      <c r="V5" s="9" t="s">
        <v>374</v>
      </c>
      <c r="W5" s="9"/>
      <c r="X5" s="9"/>
      <c r="Y5" s="9"/>
      <c r="Z5" s="9" t="s">
        <v>375</v>
      </c>
      <c r="AA5" s="9" t="s">
        <v>376</v>
      </c>
      <c r="AB5" s="9" t="s">
        <v>377</v>
      </c>
      <c r="AC5" s="9" t="s">
        <v>378</v>
      </c>
      <c r="AD5" s="9" t="s">
        <v>379</v>
      </c>
      <c r="AE5" s="9" t="s">
        <v>380</v>
      </c>
      <c r="AF5" s="9"/>
      <c r="AG5" s="9"/>
      <c r="AH5" s="9" t="s">
        <v>381</v>
      </c>
      <c r="AI5" s="9" t="s">
        <v>382</v>
      </c>
      <c r="AJ5" s="9" t="s">
        <v>383</v>
      </c>
      <c r="AK5" s="9" t="s">
        <v>384</v>
      </c>
      <c r="AL5" s="9" t="s">
        <v>385</v>
      </c>
      <c r="AM5" s="9"/>
      <c r="AN5" s="10"/>
    </row>
    <row r="6" ht="94.6" customHeight="1" spans="1:40">
      <c r="A6" s="11"/>
      <c r="B6" s="9"/>
      <c r="C6" s="9"/>
      <c r="D6" s="9"/>
      <c r="E6" s="9"/>
      <c r="F6" s="9"/>
      <c r="G6" s="9" t="s">
        <v>64</v>
      </c>
      <c r="H6" s="9" t="s">
        <v>386</v>
      </c>
      <c r="I6" s="9" t="s">
        <v>387</v>
      </c>
      <c r="J6" s="9" t="s">
        <v>64</v>
      </c>
      <c r="K6" s="9" t="s">
        <v>388</v>
      </c>
      <c r="L6" s="9" t="s">
        <v>389</v>
      </c>
      <c r="M6" s="9"/>
      <c r="N6" s="9"/>
      <c r="O6" s="9" t="s">
        <v>64</v>
      </c>
      <c r="P6" s="9" t="s">
        <v>390</v>
      </c>
      <c r="Q6" s="9" t="s">
        <v>391</v>
      </c>
      <c r="R6" s="9" t="s">
        <v>392</v>
      </c>
      <c r="S6" s="9"/>
      <c r="T6" s="9"/>
      <c r="U6" s="9"/>
      <c r="V6" s="9" t="s">
        <v>64</v>
      </c>
      <c r="W6" s="9" t="s">
        <v>393</v>
      </c>
      <c r="X6" s="9" t="s">
        <v>394</v>
      </c>
      <c r="Y6" s="9" t="s">
        <v>395</v>
      </c>
      <c r="Z6" s="9"/>
      <c r="AA6" s="9"/>
      <c r="AB6" s="9"/>
      <c r="AC6" s="9"/>
      <c r="AD6" s="9"/>
      <c r="AE6" s="9" t="s">
        <v>64</v>
      </c>
      <c r="AF6" s="9" t="s">
        <v>396</v>
      </c>
      <c r="AG6" s="9" t="s">
        <v>397</v>
      </c>
      <c r="AH6" s="9"/>
      <c r="AI6" s="9"/>
      <c r="AJ6" s="9"/>
      <c r="AK6" s="9"/>
      <c r="AL6" s="9"/>
      <c r="AM6" s="9"/>
      <c r="AN6" s="10"/>
    </row>
    <row r="7" ht="19.9" customHeight="1" spans="1:40">
      <c r="A7" s="12"/>
      <c r="B7" s="13"/>
      <c r="C7" s="13" t="s">
        <v>68</v>
      </c>
      <c r="D7" s="14">
        <v>4</v>
      </c>
      <c r="E7" s="14">
        <v>3</v>
      </c>
      <c r="F7" s="14">
        <v>0</v>
      </c>
      <c r="G7" s="14">
        <v>0</v>
      </c>
      <c r="H7" s="14">
        <v>0</v>
      </c>
      <c r="I7" s="14">
        <v>0</v>
      </c>
      <c r="J7" s="14">
        <v>1</v>
      </c>
      <c r="K7" s="14">
        <v>1</v>
      </c>
      <c r="L7" s="14">
        <v>0</v>
      </c>
      <c r="M7" s="14">
        <v>0</v>
      </c>
      <c r="N7" s="14">
        <v>3</v>
      </c>
      <c r="O7" s="14">
        <v>3</v>
      </c>
      <c r="P7" s="14">
        <v>2</v>
      </c>
      <c r="Q7" s="14">
        <v>0</v>
      </c>
      <c r="R7" s="14">
        <v>1</v>
      </c>
      <c r="S7" s="14">
        <v>0</v>
      </c>
      <c r="T7" s="14">
        <v>0</v>
      </c>
      <c r="U7" s="14">
        <v>0</v>
      </c>
      <c r="V7" s="14">
        <v>0</v>
      </c>
      <c r="W7" s="14">
        <v>0</v>
      </c>
      <c r="X7" s="14">
        <v>0</v>
      </c>
      <c r="Y7" s="14">
        <v>0</v>
      </c>
      <c r="Z7" s="14">
        <v>0</v>
      </c>
      <c r="AA7" s="14">
        <v>0</v>
      </c>
      <c r="AB7" s="14">
        <v>0</v>
      </c>
      <c r="AC7" s="14">
        <v>0</v>
      </c>
      <c r="AD7" s="14">
        <v>0</v>
      </c>
      <c r="AE7" s="14">
        <v>0</v>
      </c>
      <c r="AF7" s="14">
        <v>0</v>
      </c>
      <c r="AG7" s="14">
        <v>0</v>
      </c>
      <c r="AH7" s="14">
        <v>0</v>
      </c>
      <c r="AI7" s="14">
        <v>0</v>
      </c>
      <c r="AJ7" s="14">
        <v>0</v>
      </c>
      <c r="AK7" s="14">
        <v>0</v>
      </c>
      <c r="AL7" s="14">
        <v>0</v>
      </c>
      <c r="AM7" s="14">
        <v>0</v>
      </c>
      <c r="AN7" s="10"/>
    </row>
    <row r="8" ht="28.45" customHeight="1" spans="1:40">
      <c r="A8" s="12"/>
      <c r="B8" s="15">
        <v>1</v>
      </c>
      <c r="C8" s="16" t="s">
        <v>398</v>
      </c>
      <c r="D8" s="17">
        <v>4</v>
      </c>
      <c r="E8" s="17">
        <v>3</v>
      </c>
      <c r="F8" s="17">
        <v>0</v>
      </c>
      <c r="G8" s="17">
        <v>0</v>
      </c>
      <c r="H8" s="17">
        <v>0</v>
      </c>
      <c r="I8" s="17">
        <v>0</v>
      </c>
      <c r="J8" s="17">
        <v>1</v>
      </c>
      <c r="K8" s="17">
        <v>1</v>
      </c>
      <c r="L8" s="17">
        <v>0</v>
      </c>
      <c r="M8" s="17">
        <v>0</v>
      </c>
      <c r="N8" s="14">
        <v>3</v>
      </c>
      <c r="O8" s="14">
        <v>3</v>
      </c>
      <c r="P8" s="14">
        <v>2</v>
      </c>
      <c r="Q8" s="14">
        <v>0</v>
      </c>
      <c r="R8" s="14">
        <v>1</v>
      </c>
      <c r="S8" s="14">
        <v>0</v>
      </c>
      <c r="T8" s="14">
        <v>0</v>
      </c>
      <c r="U8" s="14">
        <v>0</v>
      </c>
      <c r="V8" s="14">
        <v>0</v>
      </c>
      <c r="W8" s="14">
        <v>0</v>
      </c>
      <c r="X8" s="14">
        <v>0</v>
      </c>
      <c r="Y8" s="14">
        <v>0</v>
      </c>
      <c r="Z8" s="14">
        <v>0</v>
      </c>
      <c r="AA8" s="14">
        <v>0</v>
      </c>
      <c r="AB8" s="14">
        <v>0</v>
      </c>
      <c r="AC8" s="14">
        <v>0</v>
      </c>
      <c r="AD8" s="14">
        <v>0</v>
      </c>
      <c r="AE8" s="14">
        <v>0</v>
      </c>
      <c r="AF8" s="14">
        <v>0</v>
      </c>
      <c r="AG8" s="14">
        <v>0</v>
      </c>
      <c r="AH8" s="14">
        <v>0</v>
      </c>
      <c r="AI8" s="14">
        <v>0</v>
      </c>
      <c r="AJ8" s="14">
        <v>0</v>
      </c>
      <c r="AK8" s="14">
        <v>0</v>
      </c>
      <c r="AL8" s="14">
        <v>0</v>
      </c>
      <c r="AM8" s="14">
        <v>0</v>
      </c>
      <c r="AN8" s="10"/>
    </row>
    <row r="9" ht="11.3" customHeight="1" spans="1:40">
      <c r="A9" s="18"/>
      <c r="B9" s="19"/>
      <c r="C9" s="19" t="s">
        <v>4</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8"/>
    </row>
    <row r="10" ht="14.3" customHeight="1"/>
  </sheetData>
  <mergeCells count="33">
    <mergeCell ref="B1:C1"/>
    <mergeCell ref="B2:AM2"/>
    <mergeCell ref="AJ3:AM3"/>
    <mergeCell ref="D4:M4"/>
    <mergeCell ref="N4:U4"/>
    <mergeCell ref="V4:Z4"/>
    <mergeCell ref="AA4:AL4"/>
    <mergeCell ref="G5:I5"/>
    <mergeCell ref="J5:L5"/>
    <mergeCell ref="O5:R5"/>
    <mergeCell ref="V5:Y5"/>
    <mergeCell ref="AE5:AG5"/>
    <mergeCell ref="B4:B6"/>
    <mergeCell ref="C4:C6"/>
    <mergeCell ref="D5:D6"/>
    <mergeCell ref="E5:E6"/>
    <mergeCell ref="F5:F6"/>
    <mergeCell ref="M5:M6"/>
    <mergeCell ref="N5:N6"/>
    <mergeCell ref="S5:S6"/>
    <mergeCell ref="T5:T6"/>
    <mergeCell ref="U5:U6"/>
    <mergeCell ref="Z5:Z6"/>
    <mergeCell ref="AA5:AA6"/>
    <mergeCell ref="AB5:AB6"/>
    <mergeCell ref="AC5:AC6"/>
    <mergeCell ref="AD5:AD6"/>
    <mergeCell ref="AH5:AH6"/>
    <mergeCell ref="AI5:AI6"/>
    <mergeCell ref="AJ5:AJ6"/>
    <mergeCell ref="AK5:AK6"/>
    <mergeCell ref="AL5:AL6"/>
    <mergeCell ref="AM4:AM6"/>
  </mergeCells>
  <pageMargins left="0.75" right="0.75" top="0.268999993801117" bottom="0.268999993801117"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9"/>
  <sheetViews>
    <sheetView workbookViewId="0">
      <pane ySplit="5" topLeftCell="A6" activePane="bottomLeft" state="frozen"/>
      <selection/>
      <selection pane="bottomLeft" activeCell="D6" sqref="D6:D8"/>
    </sheetView>
  </sheetViews>
  <sheetFormatPr defaultColWidth="10" defaultRowHeight="13.5"/>
  <cols>
    <col min="1" max="1" width="1.53333333333333" customWidth="1"/>
    <col min="2" max="2" width="9.23333333333333" customWidth="1"/>
    <col min="3" max="3" width="16.0833333333333" customWidth="1"/>
    <col min="4" max="10" width="13.3333333333333" customWidth="1"/>
    <col min="11" max="16" width="12.2416666666667" customWidth="1"/>
    <col min="17" max="17" width="1.53333333333333" customWidth="1"/>
    <col min="18" max="29" width="9.76666666666667" customWidth="1"/>
  </cols>
  <sheetData>
    <row r="1" ht="14.2" customHeight="1" spans="1:17">
      <c r="A1" s="31"/>
      <c r="B1" s="2" t="s">
        <v>58</v>
      </c>
      <c r="C1" s="160"/>
      <c r="D1" s="1"/>
      <c r="E1" s="1"/>
      <c r="F1" s="1"/>
      <c r="K1" s="3"/>
      <c r="L1" s="1"/>
      <c r="M1" s="1"/>
      <c r="N1" s="1"/>
      <c r="O1" s="1"/>
      <c r="P1" s="1"/>
      <c r="Q1" s="53" t="s">
        <v>4</v>
      </c>
    </row>
    <row r="2" ht="19.9" customHeight="1" spans="1:17">
      <c r="A2" s="31"/>
      <c r="B2" s="4" t="s">
        <v>59</v>
      </c>
      <c r="C2" s="4"/>
      <c r="D2" s="4"/>
      <c r="E2" s="4"/>
      <c r="F2" s="4"/>
      <c r="G2" s="4"/>
      <c r="H2" s="4"/>
      <c r="I2" s="4"/>
      <c r="J2" s="4"/>
      <c r="K2" s="4"/>
      <c r="L2" s="4"/>
      <c r="M2" s="4"/>
      <c r="N2" s="4"/>
      <c r="O2" s="4"/>
      <c r="P2" s="4"/>
      <c r="Q2" s="53"/>
    </row>
    <row r="3" ht="17.05" customHeight="1" spans="1:17">
      <c r="A3" s="103"/>
      <c r="B3" s="161"/>
      <c r="C3" s="93"/>
      <c r="D3" s="6"/>
      <c r="E3" s="6"/>
      <c r="F3" s="6"/>
      <c r="K3" s="6"/>
      <c r="L3" s="159" t="s">
        <v>7</v>
      </c>
      <c r="M3" s="159"/>
      <c r="N3" s="159"/>
      <c r="O3" s="159"/>
      <c r="P3" s="159"/>
      <c r="Q3" s="64"/>
    </row>
    <row r="4" ht="21.35" customHeight="1" spans="1:17">
      <c r="A4" s="162"/>
      <c r="B4" s="163" t="s">
        <v>60</v>
      </c>
      <c r="C4" s="164" t="s">
        <v>61</v>
      </c>
      <c r="D4" s="164" t="s">
        <v>12</v>
      </c>
      <c r="E4" s="164" t="s">
        <v>62</v>
      </c>
      <c r="F4" s="164"/>
      <c r="G4" s="164"/>
      <c r="H4" s="164"/>
      <c r="I4" s="164"/>
      <c r="J4" s="164"/>
      <c r="K4" s="164" t="s">
        <v>63</v>
      </c>
      <c r="L4" s="164"/>
      <c r="M4" s="164"/>
      <c r="N4" s="164"/>
      <c r="O4" s="164"/>
      <c r="P4" s="164"/>
      <c r="Q4" s="165"/>
    </row>
    <row r="5" ht="34.15" customHeight="1" spans="1:17">
      <c r="A5" s="166"/>
      <c r="B5" s="163"/>
      <c r="C5" s="164"/>
      <c r="D5" s="164"/>
      <c r="E5" s="164" t="s">
        <v>64</v>
      </c>
      <c r="F5" s="163" t="s">
        <v>65</v>
      </c>
      <c r="G5" s="163" t="s">
        <v>66</v>
      </c>
      <c r="H5" s="163" t="s">
        <v>67</v>
      </c>
      <c r="I5" s="163" t="s">
        <v>16</v>
      </c>
      <c r="J5" s="163" t="s">
        <v>17</v>
      </c>
      <c r="K5" s="164" t="s">
        <v>64</v>
      </c>
      <c r="L5" s="163" t="s">
        <v>65</v>
      </c>
      <c r="M5" s="163" t="s">
        <v>66</v>
      </c>
      <c r="N5" s="163" t="s">
        <v>67</v>
      </c>
      <c r="O5" s="163" t="s">
        <v>16</v>
      </c>
      <c r="P5" s="163" t="s">
        <v>17</v>
      </c>
      <c r="Q5" s="165"/>
    </row>
    <row r="6" ht="19.9" customHeight="1" spans="1:17">
      <c r="A6" s="167"/>
      <c r="B6" s="168" t="s">
        <v>68</v>
      </c>
      <c r="C6" s="168"/>
      <c r="D6" s="169">
        <f>SUM(E6,K6)</f>
        <v>1254171</v>
      </c>
      <c r="E6" s="169">
        <v>744171</v>
      </c>
      <c r="F6" s="169">
        <v>744171</v>
      </c>
      <c r="G6" s="170"/>
      <c r="H6" s="170"/>
      <c r="I6" s="170"/>
      <c r="J6" s="170"/>
      <c r="K6" s="169">
        <v>510000</v>
      </c>
      <c r="L6" s="170"/>
      <c r="M6" s="170"/>
      <c r="N6" s="169">
        <v>510000</v>
      </c>
      <c r="O6" s="170"/>
      <c r="P6" s="170"/>
      <c r="Q6" s="171"/>
    </row>
    <row r="7" ht="34.15" customHeight="1" spans="1:17">
      <c r="A7" s="162"/>
      <c r="B7" s="172" t="s">
        <v>69</v>
      </c>
      <c r="C7" s="173" t="s">
        <v>70</v>
      </c>
      <c r="D7" s="174">
        <f>SUM(E7,K7)</f>
        <v>1254171</v>
      </c>
      <c r="E7" s="174">
        <v>744171</v>
      </c>
      <c r="F7" s="174">
        <v>744171</v>
      </c>
      <c r="G7" s="175"/>
      <c r="H7" s="175"/>
      <c r="I7" s="175"/>
      <c r="J7" s="175"/>
      <c r="K7" s="174">
        <v>510000</v>
      </c>
      <c r="L7" s="175"/>
      <c r="M7" s="175"/>
      <c r="N7" s="174">
        <v>510000</v>
      </c>
      <c r="O7" s="175"/>
      <c r="P7" s="175"/>
      <c r="Q7" s="165"/>
    </row>
    <row r="8" ht="34.15" customHeight="1" spans="1:17">
      <c r="A8" s="162"/>
      <c r="B8" s="172" t="s">
        <v>71</v>
      </c>
      <c r="C8" s="173" t="s">
        <v>72</v>
      </c>
      <c r="D8" s="174">
        <f>SUM(E8,K8)</f>
        <v>1254171</v>
      </c>
      <c r="E8" s="174">
        <v>744171</v>
      </c>
      <c r="F8" s="174">
        <v>744171</v>
      </c>
      <c r="G8" s="175"/>
      <c r="H8" s="175"/>
      <c r="I8" s="175"/>
      <c r="J8" s="175"/>
      <c r="K8" s="174">
        <v>510000</v>
      </c>
      <c r="L8" s="175"/>
      <c r="M8" s="175"/>
      <c r="N8" s="174">
        <v>510000</v>
      </c>
      <c r="O8" s="175"/>
      <c r="P8" s="175"/>
      <c r="Q8" s="165"/>
    </row>
    <row r="9" ht="8.5" customHeight="1" spans="1:17">
      <c r="A9" s="176"/>
      <c r="B9" s="177"/>
      <c r="C9" s="177"/>
      <c r="D9" s="177"/>
      <c r="E9" s="177"/>
      <c r="F9" s="177"/>
      <c r="G9" s="177"/>
      <c r="H9" s="177"/>
      <c r="I9" s="177"/>
      <c r="J9" s="177"/>
      <c r="K9" s="177"/>
      <c r="L9" s="177"/>
      <c r="M9" s="177"/>
      <c r="N9" s="177"/>
      <c r="O9" s="177"/>
      <c r="P9" s="177"/>
      <c r="Q9" s="83"/>
    </row>
  </sheetData>
  <mergeCells count="10">
    <mergeCell ref="L1:P1"/>
    <mergeCell ref="B2:P2"/>
    <mergeCell ref="L3:P3"/>
    <mergeCell ref="E4:J4"/>
    <mergeCell ref="K4:P4"/>
    <mergeCell ref="B6:C6"/>
    <mergeCell ref="A7:A8"/>
    <mergeCell ref="B4:B5"/>
    <mergeCell ref="C4:C5"/>
    <mergeCell ref="D4:D5"/>
  </mergeCells>
  <pageMargins left="0.75" right="0.75" top="0.268999993801117" bottom="0.268999993801117"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C29" sqref="C29"/>
    </sheetView>
  </sheetViews>
  <sheetFormatPr defaultColWidth="10" defaultRowHeight="13.5"/>
  <cols>
    <col min="1" max="1" width="1.53333333333333" customWidth="1"/>
    <col min="2" max="2" width="41.0333333333333" customWidth="1"/>
    <col min="3" max="3" width="33.3416666666667" customWidth="1"/>
    <col min="4" max="7" width="16.4083333333333" customWidth="1"/>
    <col min="8" max="8" width="33.3416666666667" customWidth="1"/>
    <col min="9" max="9" width="1.53333333333333" customWidth="1"/>
    <col min="10" max="15" width="9.76666666666667" customWidth="1"/>
  </cols>
  <sheetData>
    <row r="1" ht="14.2" customHeight="1" spans="1:9">
      <c r="A1" s="96"/>
      <c r="B1" s="97" t="s">
        <v>73</v>
      </c>
      <c r="C1" s="97"/>
      <c r="D1" s="45"/>
      <c r="E1" s="140"/>
      <c r="F1" s="45"/>
      <c r="G1" s="45"/>
      <c r="H1" s="45"/>
      <c r="I1" s="126" t="s">
        <v>4</v>
      </c>
    </row>
    <row r="2" ht="19.9" customHeight="1" spans="1:9">
      <c r="A2" s="32"/>
      <c r="B2" s="4" t="s">
        <v>74</v>
      </c>
      <c r="C2" s="4"/>
      <c r="D2" s="4"/>
      <c r="E2" s="4"/>
      <c r="F2" s="4"/>
      <c r="G2" s="4"/>
      <c r="H2" s="4"/>
      <c r="I2" s="70"/>
    </row>
    <row r="3" ht="17.05" customHeight="1" spans="1:9">
      <c r="A3" s="32"/>
      <c r="B3" s="49"/>
      <c r="C3" s="49"/>
      <c r="D3" s="6"/>
      <c r="E3" s="6"/>
      <c r="F3" s="6"/>
      <c r="G3" s="6"/>
      <c r="H3" s="159" t="s">
        <v>7</v>
      </c>
      <c r="I3" s="120"/>
    </row>
    <row r="4" ht="21.35" customHeight="1" spans="1:9">
      <c r="A4" s="32"/>
      <c r="B4" s="71" t="s">
        <v>61</v>
      </c>
      <c r="C4" s="135" t="s">
        <v>75</v>
      </c>
      <c r="D4" s="135" t="s">
        <v>76</v>
      </c>
      <c r="E4" s="135"/>
      <c r="F4" s="135"/>
      <c r="G4" s="135"/>
      <c r="H4" s="135" t="s">
        <v>77</v>
      </c>
      <c r="I4" s="53"/>
    </row>
    <row r="5" ht="21.35" customHeight="1" spans="1:9">
      <c r="A5" s="53"/>
      <c r="B5" s="71"/>
      <c r="C5" s="135"/>
      <c r="D5" s="135" t="s">
        <v>78</v>
      </c>
      <c r="E5" s="135"/>
      <c r="F5" s="135" t="s">
        <v>79</v>
      </c>
      <c r="G5" s="135"/>
      <c r="H5" s="135"/>
      <c r="I5" s="53"/>
    </row>
    <row r="6" ht="21.35" customHeight="1" spans="1:9">
      <c r="A6" s="53"/>
      <c r="B6" s="71"/>
      <c r="C6" s="135"/>
      <c r="D6" s="135" t="s">
        <v>80</v>
      </c>
      <c r="E6" s="135" t="s">
        <v>81</v>
      </c>
      <c r="F6" s="135" t="s">
        <v>80</v>
      </c>
      <c r="G6" s="135" t="s">
        <v>81</v>
      </c>
      <c r="H6" s="135"/>
      <c r="I6" s="53"/>
    </row>
    <row r="7" ht="19.9" customHeight="1" spans="1:9">
      <c r="A7" s="104"/>
      <c r="B7" s="73" t="s">
        <v>68</v>
      </c>
      <c r="C7" s="73"/>
      <c r="D7" s="115"/>
      <c r="E7" s="115"/>
      <c r="F7" s="115"/>
      <c r="G7" s="115"/>
      <c r="H7" s="73"/>
      <c r="I7" s="77"/>
    </row>
    <row r="8" ht="19.9" customHeight="1" spans="1:9">
      <c r="A8" s="32"/>
      <c r="B8" s="39" t="s">
        <v>82</v>
      </c>
      <c r="C8" s="78"/>
      <c r="D8" s="37"/>
      <c r="E8" s="37"/>
      <c r="F8" s="37"/>
      <c r="G8" s="37"/>
      <c r="H8" s="78"/>
      <c r="I8" s="53"/>
    </row>
    <row r="9" ht="8.5" customHeight="1" spans="1:9">
      <c r="A9" s="111"/>
      <c r="B9" s="19"/>
      <c r="C9" s="112"/>
      <c r="D9" s="112"/>
      <c r="E9" s="19"/>
      <c r="F9" s="112"/>
      <c r="G9" s="112"/>
      <c r="H9" s="112"/>
      <c r="I9" s="83"/>
    </row>
  </sheetData>
  <mergeCells count="8">
    <mergeCell ref="B1:C1"/>
    <mergeCell ref="B2:H2"/>
    <mergeCell ref="D4:G4"/>
    <mergeCell ref="D5:E5"/>
    <mergeCell ref="F5:G5"/>
    <mergeCell ref="B4:B6"/>
    <mergeCell ref="C4:C6"/>
    <mergeCell ref="H4:H6"/>
  </mergeCells>
  <pageMargins left="0.75" right="0.75" top="0.268999993801117" bottom="0.268999993801117" header="0" footer="0"/>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6"/>
  <sheetViews>
    <sheetView workbookViewId="0">
      <pane ySplit="6" topLeftCell="A7" activePane="bottomLeft" state="frozen"/>
      <selection/>
      <selection pane="bottomLeft" activeCell="F23" sqref="F23"/>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8" width="20.375" customWidth="1"/>
    <col min="9" max="9" width="20.5333333333333" customWidth="1"/>
    <col min="10" max="10" width="1.53333333333333" customWidth="1"/>
  </cols>
  <sheetData>
    <row r="1" ht="14.3" customHeight="1" spans="1:10">
      <c r="A1" s="31"/>
      <c r="B1" s="2" t="s">
        <v>83</v>
      </c>
      <c r="C1" s="2"/>
      <c r="D1" s="66"/>
      <c r="E1" s="66"/>
      <c r="F1" s="66"/>
      <c r="G1" s="66"/>
      <c r="H1" s="149"/>
      <c r="I1" s="66"/>
      <c r="J1" s="32"/>
    </row>
    <row r="2" ht="19.9" customHeight="1" spans="1:10">
      <c r="A2" s="31"/>
      <c r="B2" s="4" t="s">
        <v>84</v>
      </c>
      <c r="C2" s="4"/>
      <c r="D2" s="4"/>
      <c r="E2" s="4"/>
      <c r="F2" s="4"/>
      <c r="G2" s="4"/>
      <c r="H2" s="4"/>
      <c r="I2" s="4"/>
      <c r="J2" s="32" t="s">
        <v>4</v>
      </c>
    </row>
    <row r="3" ht="17.05" customHeight="1" spans="1:10">
      <c r="A3" s="31"/>
      <c r="B3" s="101"/>
      <c r="C3" s="101"/>
      <c r="D3" s="5"/>
      <c r="E3" s="5"/>
      <c r="F3" s="5"/>
      <c r="G3" s="22"/>
      <c r="H3" s="149"/>
      <c r="I3" s="22" t="s">
        <v>7</v>
      </c>
      <c r="J3" s="32"/>
    </row>
    <row r="4" ht="21.35" customHeight="1" spans="1:10">
      <c r="A4" s="31"/>
      <c r="B4" s="135" t="s">
        <v>85</v>
      </c>
      <c r="C4" s="135" t="s">
        <v>86</v>
      </c>
      <c r="D4" s="135" t="s">
        <v>12</v>
      </c>
      <c r="E4" s="135" t="s">
        <v>87</v>
      </c>
      <c r="F4" s="154" t="s">
        <v>88</v>
      </c>
      <c r="G4" s="154"/>
      <c r="H4" s="154"/>
      <c r="I4" s="154"/>
      <c r="J4" s="32"/>
    </row>
    <row r="5" ht="21.35" customHeight="1" spans="1:10">
      <c r="A5" s="20"/>
      <c r="B5" s="135"/>
      <c r="C5" s="135"/>
      <c r="D5" s="135"/>
      <c r="E5" s="135"/>
      <c r="F5" s="155"/>
      <c r="G5" s="135" t="s">
        <v>89</v>
      </c>
      <c r="H5" s="135"/>
      <c r="I5" s="135"/>
      <c r="J5" s="32"/>
    </row>
    <row r="6" ht="21.35" customHeight="1" spans="1:10">
      <c r="A6" s="20"/>
      <c r="B6" s="135"/>
      <c r="C6" s="135"/>
      <c r="D6" s="135"/>
      <c r="E6" s="135"/>
      <c r="F6" s="155"/>
      <c r="G6" s="135" t="s">
        <v>90</v>
      </c>
      <c r="H6" s="135" t="s">
        <v>91</v>
      </c>
      <c r="I6" s="135" t="s">
        <v>92</v>
      </c>
      <c r="J6" s="33"/>
    </row>
    <row r="7" ht="19.9" customHeight="1" spans="1:10">
      <c r="A7" s="156"/>
      <c r="B7" s="73" t="s">
        <v>68</v>
      </c>
      <c r="C7" s="73"/>
      <c r="D7" s="114">
        <f>SUM(D8,D13,D16,D20,D23)</f>
        <v>1254171</v>
      </c>
      <c r="E7" s="114">
        <f>SUM(E8,E13,E16,E20,E23)</f>
        <v>614171</v>
      </c>
      <c r="F7" s="114">
        <f>SUM(F8,F13,F16,F20,F23)</f>
        <v>640000</v>
      </c>
      <c r="G7" s="115"/>
      <c r="H7" s="115"/>
      <c r="I7" s="115"/>
      <c r="J7" s="87"/>
    </row>
    <row r="8" ht="19.9" customHeight="1" spans="1:10">
      <c r="A8" s="20"/>
      <c r="B8" s="39" t="s">
        <v>93</v>
      </c>
      <c r="C8" s="39" t="s">
        <v>94</v>
      </c>
      <c r="D8" s="129">
        <v>608290.8</v>
      </c>
      <c r="E8" s="129">
        <v>478290.8</v>
      </c>
      <c r="F8" s="129">
        <v>130000</v>
      </c>
      <c r="G8" s="37"/>
      <c r="H8" s="37"/>
      <c r="I8" s="37"/>
      <c r="J8" s="32"/>
    </row>
    <row r="9" ht="19.9" customHeight="1" spans="1:10">
      <c r="A9" s="20"/>
      <c r="B9" s="39" t="s">
        <v>95</v>
      </c>
      <c r="C9" s="39" t="s">
        <v>96</v>
      </c>
      <c r="D9" s="129">
        <v>608290.8</v>
      </c>
      <c r="E9" s="129">
        <v>478290.8</v>
      </c>
      <c r="F9" s="129">
        <v>130000</v>
      </c>
      <c r="G9" s="37"/>
      <c r="H9" s="37"/>
      <c r="I9" s="37"/>
      <c r="J9" s="32"/>
    </row>
    <row r="10" ht="19.9" customHeight="1" spans="1:10">
      <c r="A10" s="20"/>
      <c r="B10" s="39" t="s">
        <v>97</v>
      </c>
      <c r="C10" s="39" t="s">
        <v>98</v>
      </c>
      <c r="D10" s="129">
        <v>478290.8</v>
      </c>
      <c r="E10" s="129">
        <v>478290.8</v>
      </c>
      <c r="F10" s="37"/>
      <c r="G10" s="37"/>
      <c r="H10" s="37"/>
      <c r="I10" s="37"/>
      <c r="J10" s="33"/>
    </row>
    <row r="11" ht="19.9" customHeight="1" spans="1:10">
      <c r="A11" s="20"/>
      <c r="B11" s="39" t="s">
        <v>99</v>
      </c>
      <c r="C11" s="39" t="s">
        <v>100</v>
      </c>
      <c r="D11" s="129">
        <v>86800</v>
      </c>
      <c r="E11" s="37"/>
      <c r="F11" s="129">
        <v>86800</v>
      </c>
      <c r="G11" s="37"/>
      <c r="H11" s="37"/>
      <c r="I11" s="37"/>
      <c r="J11" s="33"/>
    </row>
    <row r="12" ht="19.9" customHeight="1" spans="1:10">
      <c r="A12" s="20"/>
      <c r="B12" s="39" t="s">
        <v>101</v>
      </c>
      <c r="C12" s="39" t="s">
        <v>102</v>
      </c>
      <c r="D12" s="129">
        <v>43200</v>
      </c>
      <c r="E12" s="37"/>
      <c r="F12" s="129">
        <v>43200</v>
      </c>
      <c r="G12" s="37"/>
      <c r="H12" s="37"/>
      <c r="I12" s="37"/>
      <c r="J12" s="33"/>
    </row>
    <row r="13" ht="19.9" customHeight="1" spans="1:10">
      <c r="B13" s="39" t="s">
        <v>103</v>
      </c>
      <c r="C13" s="39" t="s">
        <v>104</v>
      </c>
      <c r="D13" s="129">
        <v>56069.76</v>
      </c>
      <c r="E13" s="129">
        <v>56069.76</v>
      </c>
      <c r="F13" s="37"/>
      <c r="G13" s="37"/>
      <c r="H13" s="37"/>
      <c r="I13" s="37"/>
      <c r="J13" s="32"/>
    </row>
    <row r="14" ht="19.9" customHeight="1" spans="1:10">
      <c r="A14" s="20"/>
      <c r="B14" s="39" t="s">
        <v>105</v>
      </c>
      <c r="C14" s="39" t="s">
        <v>106</v>
      </c>
      <c r="D14" s="129">
        <v>56069.76</v>
      </c>
      <c r="E14" s="129">
        <v>56069.76</v>
      </c>
      <c r="F14" s="37"/>
      <c r="G14" s="37"/>
      <c r="H14" s="37"/>
      <c r="I14" s="37"/>
      <c r="J14" s="32"/>
    </row>
    <row r="15" ht="19.9" customHeight="1" spans="1:10">
      <c r="A15" s="20"/>
      <c r="B15" s="39" t="s">
        <v>107</v>
      </c>
      <c r="C15" s="39" t="s">
        <v>108</v>
      </c>
      <c r="D15" s="129">
        <v>56069.76</v>
      </c>
      <c r="E15" s="129">
        <v>56069.76</v>
      </c>
      <c r="F15" s="37"/>
      <c r="G15" s="37"/>
      <c r="H15" s="37"/>
      <c r="I15" s="37"/>
      <c r="J15" s="33"/>
    </row>
    <row r="16" ht="19.9" customHeight="1" spans="1:10">
      <c r="B16" s="39" t="s">
        <v>109</v>
      </c>
      <c r="C16" s="39" t="s">
        <v>110</v>
      </c>
      <c r="D16" s="129">
        <v>33394.44</v>
      </c>
      <c r="E16" s="129">
        <v>33394.44</v>
      </c>
      <c r="F16" s="37"/>
      <c r="G16" s="37"/>
      <c r="H16" s="37"/>
      <c r="I16" s="37"/>
      <c r="J16" s="32"/>
    </row>
    <row r="17" ht="19.9" customHeight="1" spans="1:10">
      <c r="A17" s="20"/>
      <c r="B17" s="39" t="s">
        <v>111</v>
      </c>
      <c r="C17" s="39" t="s">
        <v>112</v>
      </c>
      <c r="D17" s="129">
        <v>33394.44</v>
      </c>
      <c r="E17" s="129">
        <v>33394.44</v>
      </c>
      <c r="F17" s="37"/>
      <c r="G17" s="37"/>
      <c r="H17" s="37"/>
      <c r="I17" s="37"/>
      <c r="J17" s="32"/>
    </row>
    <row r="18" ht="19.9" customHeight="1" spans="1:10">
      <c r="A18" s="20"/>
      <c r="B18" s="39" t="s">
        <v>113</v>
      </c>
      <c r="C18" s="39" t="s">
        <v>114</v>
      </c>
      <c r="D18" s="129">
        <v>29794.44</v>
      </c>
      <c r="E18" s="129">
        <v>29794.44</v>
      </c>
      <c r="F18" s="37"/>
      <c r="G18" s="37"/>
      <c r="H18" s="37"/>
      <c r="I18" s="37"/>
      <c r="J18" s="33"/>
    </row>
    <row r="19" ht="19.9" customHeight="1" spans="1:10">
      <c r="A19" s="20"/>
      <c r="B19" s="39" t="s">
        <v>115</v>
      </c>
      <c r="C19" s="39" t="s">
        <v>116</v>
      </c>
      <c r="D19" s="129">
        <v>3600</v>
      </c>
      <c r="E19" s="129">
        <v>3600</v>
      </c>
      <c r="F19" s="37"/>
      <c r="G19" s="37"/>
      <c r="H19" s="37"/>
      <c r="I19" s="37"/>
      <c r="J19" s="33"/>
    </row>
    <row r="20" ht="19.9" customHeight="1" spans="1:10">
      <c r="B20" s="39" t="s">
        <v>117</v>
      </c>
      <c r="C20" s="39" t="s">
        <v>118</v>
      </c>
      <c r="D20" s="129">
        <v>46416</v>
      </c>
      <c r="E20" s="129">
        <v>46416</v>
      </c>
      <c r="F20" s="37"/>
      <c r="G20" s="37"/>
      <c r="H20" s="37"/>
      <c r="I20" s="37"/>
      <c r="J20" s="32"/>
    </row>
    <row r="21" ht="19.9" customHeight="1" spans="1:10">
      <c r="A21" s="20"/>
      <c r="B21" s="39" t="s">
        <v>119</v>
      </c>
      <c r="C21" s="39" t="s">
        <v>120</v>
      </c>
      <c r="D21" s="129">
        <v>46416</v>
      </c>
      <c r="E21" s="129">
        <v>46416</v>
      </c>
      <c r="F21" s="37"/>
      <c r="G21" s="37"/>
      <c r="H21" s="37"/>
      <c r="I21" s="37"/>
      <c r="J21" s="32"/>
    </row>
    <row r="22" ht="19.9" customHeight="1" spans="1:10">
      <c r="A22" s="20"/>
      <c r="B22" s="39" t="s">
        <v>121</v>
      </c>
      <c r="C22" s="39" t="s">
        <v>122</v>
      </c>
      <c r="D22" s="129">
        <v>46416</v>
      </c>
      <c r="E22" s="129">
        <v>46416</v>
      </c>
      <c r="F22" s="37"/>
      <c r="G22" s="37"/>
      <c r="H22" s="37"/>
      <c r="I22" s="37"/>
      <c r="J22" s="33"/>
    </row>
    <row r="23" s="121" customFormat="1" ht="19.9" customHeight="1" spans="1:10">
      <c r="B23" s="39">
        <v>223</v>
      </c>
      <c r="C23" s="39" t="s">
        <v>123</v>
      </c>
      <c r="D23" s="110">
        <v>510000</v>
      </c>
      <c r="E23" s="110"/>
      <c r="F23" s="110">
        <v>510000</v>
      </c>
      <c r="G23" s="157"/>
      <c r="H23" s="157"/>
      <c r="I23" s="157"/>
      <c r="J23" s="158"/>
    </row>
    <row r="24" s="121" customFormat="1" ht="19.9" customHeight="1" spans="1:10">
      <c r="A24" s="130"/>
      <c r="B24" s="39">
        <v>22301</v>
      </c>
      <c r="C24" s="39" t="s">
        <v>124</v>
      </c>
      <c r="D24" s="110">
        <v>510000</v>
      </c>
      <c r="E24" s="110"/>
      <c r="F24" s="110">
        <v>510000</v>
      </c>
      <c r="G24" s="157"/>
      <c r="H24" s="157"/>
      <c r="I24" s="157"/>
      <c r="J24" s="158"/>
    </row>
    <row r="25" s="121" customFormat="1" ht="19.9" customHeight="1" spans="1:10">
      <c r="A25" s="130"/>
      <c r="B25" s="39">
        <v>2230105</v>
      </c>
      <c r="C25" s="39" t="s">
        <v>125</v>
      </c>
      <c r="D25" s="110">
        <v>510000</v>
      </c>
      <c r="E25" s="110"/>
      <c r="F25" s="110">
        <v>510000</v>
      </c>
      <c r="G25" s="157"/>
      <c r="H25" s="157"/>
      <c r="I25" s="157"/>
      <c r="J25" s="123"/>
    </row>
    <row r="26" ht="8.5" customHeight="1" spans="1:10">
      <c r="A26" s="112"/>
      <c r="B26" s="112"/>
      <c r="C26" s="112"/>
      <c r="D26" s="112"/>
      <c r="E26" s="112"/>
      <c r="F26" s="112"/>
      <c r="G26" s="112"/>
      <c r="H26" s="19"/>
      <c r="I26" s="19"/>
      <c r="J26" s="18"/>
    </row>
  </sheetData>
  <mergeCells count="13">
    <mergeCell ref="B1:C1"/>
    <mergeCell ref="B2:I2"/>
    <mergeCell ref="B3:C3"/>
    <mergeCell ref="F4:I4"/>
    <mergeCell ref="G5:I5"/>
    <mergeCell ref="B7:C7"/>
    <mergeCell ref="A10:A12"/>
    <mergeCell ref="A18:A19"/>
    <mergeCell ref="B4:B6"/>
    <mergeCell ref="C4:C6"/>
    <mergeCell ref="D4:D6"/>
    <mergeCell ref="E4:E6"/>
    <mergeCell ref="F5:F6"/>
  </mergeCells>
  <pageMargins left="0.75" right="0.75" top="0.268999993801117" bottom="0.268999993801117" header="0" footer="0"/>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8"/>
  <sheetViews>
    <sheetView workbookViewId="0">
      <pane ySplit="6" topLeftCell="A7" activePane="bottomLeft" state="frozen"/>
      <selection/>
      <selection pane="bottomLeft" activeCell="H12" sqref="H12"/>
    </sheetView>
  </sheetViews>
  <sheetFormatPr defaultColWidth="10" defaultRowHeight="13.5"/>
  <cols>
    <col min="1" max="1" width="1.53333333333333" customWidth="1"/>
    <col min="2" max="2" width="33.3416666666667" customWidth="1"/>
    <col min="3" max="5" width="16.4083333333333" customWidth="1"/>
    <col min="6" max="6" width="33.3416666666667" customWidth="1"/>
    <col min="7" max="9" width="16.4083333333333" customWidth="1"/>
    <col min="10" max="10" width="1.53333333333333" customWidth="1"/>
    <col min="11" max="12" width="9.76666666666667" customWidth="1"/>
  </cols>
  <sheetData>
    <row r="1" ht="14.3" customHeight="1" spans="1:10">
      <c r="A1" s="96"/>
      <c r="B1" s="97" t="s">
        <v>126</v>
      </c>
      <c r="D1" s="44"/>
      <c r="E1" s="44"/>
      <c r="F1" s="44"/>
      <c r="G1" s="45" t="s">
        <v>3</v>
      </c>
      <c r="H1" s="45" t="s">
        <v>3</v>
      </c>
      <c r="I1" s="45" t="s">
        <v>3</v>
      </c>
      <c r="J1" s="99"/>
    </row>
    <row r="2" ht="19.9" customHeight="1" spans="1:10">
      <c r="A2" s="32"/>
      <c r="B2" s="4" t="s">
        <v>127</v>
      </c>
      <c r="C2" s="4"/>
      <c r="D2" s="4"/>
      <c r="E2" s="4"/>
      <c r="F2" s="4"/>
      <c r="G2" s="4"/>
      <c r="H2" s="4"/>
      <c r="I2" s="4"/>
      <c r="J2" s="31" t="s">
        <v>4</v>
      </c>
    </row>
    <row r="3" ht="17.05" customHeight="1" spans="1:10">
      <c r="A3" s="32"/>
      <c r="B3" s="101"/>
      <c r="C3" s="101"/>
      <c r="D3" s="49"/>
      <c r="E3" s="49"/>
      <c r="F3" s="49"/>
      <c r="G3" s="49"/>
      <c r="H3" s="22"/>
      <c r="I3" s="22" t="s">
        <v>7</v>
      </c>
      <c r="J3" s="103"/>
    </row>
    <row r="4" ht="21.35" customHeight="1" spans="1:10">
      <c r="A4" s="32"/>
      <c r="B4" s="135" t="s">
        <v>8</v>
      </c>
      <c r="C4" s="135"/>
      <c r="D4" s="135"/>
      <c r="E4" s="135"/>
      <c r="F4" s="135" t="s">
        <v>9</v>
      </c>
      <c r="G4" s="135"/>
      <c r="H4" s="135"/>
      <c r="I4" s="135"/>
      <c r="J4" s="32"/>
    </row>
    <row r="5" ht="21.35" customHeight="1" spans="1:10">
      <c r="A5" s="53"/>
      <c r="B5" s="135" t="s">
        <v>10</v>
      </c>
      <c r="C5" s="135" t="s">
        <v>11</v>
      </c>
      <c r="D5" s="135"/>
      <c r="E5" s="135"/>
      <c r="F5" s="71" t="s">
        <v>10</v>
      </c>
      <c r="G5" s="135" t="s">
        <v>11</v>
      </c>
      <c r="H5" s="135"/>
      <c r="I5" s="135"/>
      <c r="J5" s="53"/>
    </row>
    <row r="6" ht="21.35" customHeight="1" spans="1:10">
      <c r="A6" s="32"/>
      <c r="B6" s="135"/>
      <c r="C6" s="135" t="s">
        <v>12</v>
      </c>
      <c r="D6" s="135" t="s">
        <v>128</v>
      </c>
      <c r="E6" s="135" t="s">
        <v>129</v>
      </c>
      <c r="F6" s="71"/>
      <c r="G6" s="135" t="s">
        <v>12</v>
      </c>
      <c r="H6" s="135" t="s">
        <v>128</v>
      </c>
      <c r="I6" s="135" t="s">
        <v>129</v>
      </c>
      <c r="J6" s="32"/>
    </row>
    <row r="7" ht="19.9" customHeight="1" spans="1:10">
      <c r="A7" s="150"/>
      <c r="B7" s="151" t="s">
        <v>18</v>
      </c>
      <c r="C7" s="143">
        <v>744171</v>
      </c>
      <c r="D7" s="81"/>
      <c r="E7" s="143">
        <v>744171</v>
      </c>
      <c r="F7" s="151" t="s">
        <v>19</v>
      </c>
      <c r="G7" s="143">
        <f>SUM(G8:G12)</f>
        <v>1254171</v>
      </c>
      <c r="H7" s="143">
        <f>SUM(H8:H12)</f>
        <v>510000</v>
      </c>
      <c r="I7" s="143">
        <f>SUM(I8:I12)</f>
        <v>744171</v>
      </c>
      <c r="J7" s="150"/>
    </row>
    <row r="8" ht="19.9" customHeight="1" spans="1:10">
      <c r="A8" s="150"/>
      <c r="B8" s="117" t="s">
        <v>130</v>
      </c>
      <c r="C8" s="143">
        <v>744171</v>
      </c>
      <c r="D8" s="81"/>
      <c r="E8" s="143">
        <v>744171</v>
      </c>
      <c r="F8" s="117" t="s">
        <v>25</v>
      </c>
      <c r="G8" s="143">
        <v>33394.44</v>
      </c>
      <c r="H8" s="81"/>
      <c r="I8" s="143">
        <v>33394.44</v>
      </c>
      <c r="J8" s="150"/>
    </row>
    <row r="9" ht="19.9" customHeight="1" spans="1:10">
      <c r="A9" s="150"/>
      <c r="B9" s="117" t="s">
        <v>131</v>
      </c>
      <c r="C9" s="81"/>
      <c r="D9" s="81"/>
      <c r="E9" s="81"/>
      <c r="F9" s="117" t="s">
        <v>21</v>
      </c>
      <c r="G9" s="143">
        <v>608290.8</v>
      </c>
      <c r="H9" s="81"/>
      <c r="I9" s="143">
        <v>608290.8</v>
      </c>
      <c r="J9" s="150"/>
    </row>
    <row r="10" ht="19.9" customHeight="1" spans="1:10">
      <c r="A10" s="150"/>
      <c r="B10" s="117" t="s">
        <v>132</v>
      </c>
      <c r="C10" s="81"/>
      <c r="D10" s="81"/>
      <c r="E10" s="81"/>
      <c r="F10" s="117" t="s">
        <v>27</v>
      </c>
      <c r="G10" s="143">
        <v>46416</v>
      </c>
      <c r="H10" s="81"/>
      <c r="I10" s="143">
        <v>46416</v>
      </c>
      <c r="J10" s="150"/>
    </row>
    <row r="11" ht="19.9" customHeight="1" spans="1:10">
      <c r="A11" s="150"/>
      <c r="B11" s="117" t="s">
        <v>31</v>
      </c>
      <c r="C11" s="81"/>
      <c r="D11" s="81"/>
      <c r="E11" s="81"/>
      <c r="F11" s="117" t="s">
        <v>23</v>
      </c>
      <c r="G11" s="143">
        <v>56069.76</v>
      </c>
      <c r="H11" s="81"/>
      <c r="I11" s="143">
        <v>56069.76</v>
      </c>
      <c r="J11" s="150"/>
    </row>
    <row r="12" ht="19.9" customHeight="1" spans="1:10">
      <c r="A12" s="150"/>
      <c r="B12" s="117"/>
      <c r="C12" s="81"/>
      <c r="D12" s="81"/>
      <c r="E12" s="81"/>
      <c r="F12" s="152" t="s">
        <v>29</v>
      </c>
      <c r="G12" s="132">
        <v>510000</v>
      </c>
      <c r="H12" s="132">
        <v>510000</v>
      </c>
      <c r="I12" s="143"/>
      <c r="J12" s="150"/>
    </row>
    <row r="13" ht="19.9" customHeight="1" spans="1:10">
      <c r="A13" s="150"/>
      <c r="B13" s="151" t="s">
        <v>133</v>
      </c>
      <c r="C13" s="110">
        <v>510000</v>
      </c>
      <c r="D13" s="110">
        <v>510000</v>
      </c>
      <c r="E13" s="81"/>
      <c r="F13" s="151" t="s">
        <v>134</v>
      </c>
      <c r="G13" s="81"/>
      <c r="H13" s="81"/>
      <c r="I13" s="81"/>
      <c r="J13" s="150"/>
    </row>
    <row r="14" ht="19.9" customHeight="1" spans="1:10">
      <c r="A14" s="150"/>
      <c r="B14" s="117" t="s">
        <v>130</v>
      </c>
      <c r="C14" s="81"/>
      <c r="D14" s="81"/>
      <c r="E14" s="81"/>
      <c r="F14" s="151"/>
      <c r="G14" s="81"/>
      <c r="H14" s="81"/>
      <c r="I14" s="81"/>
      <c r="J14" s="150"/>
    </row>
    <row r="15" ht="19.9" customHeight="1" spans="1:10">
      <c r="A15" s="150"/>
      <c r="B15" s="117" t="s">
        <v>131</v>
      </c>
      <c r="C15" s="81"/>
      <c r="D15" s="81"/>
      <c r="E15" s="81"/>
      <c r="F15" s="151"/>
      <c r="G15" s="81"/>
      <c r="H15" s="81"/>
      <c r="I15" s="81"/>
      <c r="J15" s="150"/>
    </row>
    <row r="16" ht="19.9" customHeight="1" spans="1:10">
      <c r="A16" s="150"/>
      <c r="B16" s="117" t="s">
        <v>132</v>
      </c>
      <c r="C16" s="110">
        <v>510000</v>
      </c>
      <c r="D16" s="110">
        <v>510000</v>
      </c>
      <c r="E16" s="81"/>
      <c r="F16" s="151"/>
      <c r="G16" s="81"/>
      <c r="H16" s="81"/>
      <c r="I16" s="81"/>
      <c r="J16" s="150"/>
    </row>
    <row r="17" ht="19.9" customHeight="1" spans="1:10">
      <c r="A17" s="153"/>
      <c r="B17" s="73" t="s">
        <v>43</v>
      </c>
      <c r="C17" s="142">
        <f>SUM(C7,C13)</f>
        <v>1254171</v>
      </c>
      <c r="D17" s="142">
        <f>SUM(D7,D13)</f>
        <v>510000</v>
      </c>
      <c r="E17" s="142">
        <f>SUM(E7,E13)</f>
        <v>744171</v>
      </c>
      <c r="F17" s="73" t="s">
        <v>44</v>
      </c>
      <c r="G17" s="142">
        <f>SUM(G7,G13)</f>
        <v>1254171</v>
      </c>
      <c r="H17" s="142">
        <f>SUM(H7,H13)</f>
        <v>510000</v>
      </c>
      <c r="I17" s="142">
        <f>SUM(I7,I13)</f>
        <v>744171</v>
      </c>
      <c r="J17" s="153"/>
    </row>
    <row r="18" ht="8.5" customHeight="1" spans="1:10">
      <c r="A18" s="40"/>
      <c r="B18" s="19"/>
      <c r="C18" s="19"/>
      <c r="D18" s="19"/>
      <c r="E18" s="19"/>
      <c r="F18" s="139"/>
      <c r="G18" s="19"/>
      <c r="H18" s="19"/>
      <c r="I18" s="19"/>
      <c r="J18" s="40"/>
    </row>
  </sheetData>
  <mergeCells count="9">
    <mergeCell ref="B2:I2"/>
    <mergeCell ref="B3:C3"/>
    <mergeCell ref="B4:E4"/>
    <mergeCell ref="F4:I4"/>
    <mergeCell ref="C5:E5"/>
    <mergeCell ref="G5:I5"/>
    <mergeCell ref="A8:A11"/>
    <mergeCell ref="B5:B6"/>
    <mergeCell ref="F5:F6"/>
  </mergeCells>
  <pageMargins left="0.75" right="0.75" top="0.268999993801117" bottom="0.268999993801117" header="0" footer="0"/>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pane ySplit="5" topLeftCell="A6" activePane="bottomLeft" state="frozen"/>
      <selection/>
      <selection pane="bottomLeft" activeCell="D6" sqref="D6:H21"/>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53"/>
      <c r="B1" s="67" t="s">
        <v>135</v>
      </c>
      <c r="C1" s="67"/>
      <c r="D1" s="66"/>
      <c r="E1" s="66"/>
      <c r="F1" s="3"/>
      <c r="G1" s="3"/>
      <c r="H1" s="66"/>
      <c r="I1" s="53"/>
    </row>
    <row r="2" ht="19.9" customHeight="1" spans="1:9">
      <c r="A2" s="53"/>
      <c r="B2" s="4" t="s">
        <v>136</v>
      </c>
      <c r="C2" s="4"/>
      <c r="D2" s="4"/>
      <c r="E2" s="4"/>
      <c r="F2" s="4"/>
      <c r="G2" s="4"/>
      <c r="H2" s="4"/>
      <c r="I2" s="53" t="s">
        <v>4</v>
      </c>
    </row>
    <row r="3" ht="17.05" customHeight="1" spans="1:9">
      <c r="A3" s="53"/>
      <c r="B3" s="68"/>
      <c r="C3" s="6"/>
      <c r="D3" s="49"/>
      <c r="E3" s="49"/>
      <c r="F3" s="6"/>
      <c r="G3" s="6"/>
      <c r="H3" s="69" t="s">
        <v>7</v>
      </c>
      <c r="I3" s="53"/>
    </row>
    <row r="4" ht="21.35" customHeight="1" spans="1:9">
      <c r="A4" s="53"/>
      <c r="B4" s="135" t="s">
        <v>85</v>
      </c>
      <c r="C4" s="135" t="s">
        <v>86</v>
      </c>
      <c r="D4" s="71" t="s">
        <v>12</v>
      </c>
      <c r="E4" s="71" t="s">
        <v>87</v>
      </c>
      <c r="F4" s="71"/>
      <c r="G4" s="71"/>
      <c r="H4" s="71" t="s">
        <v>88</v>
      </c>
      <c r="I4" s="53"/>
    </row>
    <row r="5" ht="21.35" customHeight="1" spans="1:9">
      <c r="A5" s="53"/>
      <c r="B5" s="135"/>
      <c r="C5" s="135"/>
      <c r="D5" s="71"/>
      <c r="E5" s="71" t="s">
        <v>64</v>
      </c>
      <c r="F5" s="71" t="s">
        <v>137</v>
      </c>
      <c r="G5" s="71" t="s">
        <v>138</v>
      </c>
      <c r="H5" s="71"/>
      <c r="I5" s="53"/>
    </row>
    <row r="6" ht="19.9" customHeight="1" spans="1:9">
      <c r="A6" s="77"/>
      <c r="B6" s="73" t="s">
        <v>68</v>
      </c>
      <c r="C6" s="73"/>
      <c r="D6" s="114">
        <v>744171</v>
      </c>
      <c r="E6" s="114">
        <v>614171</v>
      </c>
      <c r="F6" s="114">
        <v>560043.64</v>
      </c>
      <c r="G6" s="114">
        <v>54127.36</v>
      </c>
      <c r="H6" s="114">
        <v>130000</v>
      </c>
      <c r="I6" s="77"/>
    </row>
    <row r="7" ht="19.9" customHeight="1" spans="1:9">
      <c r="A7" s="53"/>
      <c r="B7" s="39" t="s">
        <v>93</v>
      </c>
      <c r="C7" s="39" t="s">
        <v>94</v>
      </c>
      <c r="D7" s="60">
        <v>608290.8</v>
      </c>
      <c r="E7" s="60">
        <v>478290.8</v>
      </c>
      <c r="F7" s="129">
        <v>424163.44</v>
      </c>
      <c r="G7" s="129">
        <v>54127.36</v>
      </c>
      <c r="H7" s="129">
        <v>130000</v>
      </c>
      <c r="I7" s="53"/>
    </row>
    <row r="8" ht="19.9" customHeight="1" spans="1:9">
      <c r="A8" s="33"/>
      <c r="B8" s="39" t="s">
        <v>95</v>
      </c>
      <c r="C8" s="39" t="s">
        <v>96</v>
      </c>
      <c r="D8" s="60">
        <v>608290.8</v>
      </c>
      <c r="E8" s="60">
        <v>478290.8</v>
      </c>
      <c r="F8" s="129">
        <v>424163.44</v>
      </c>
      <c r="G8" s="129">
        <v>54127.36</v>
      </c>
      <c r="H8" s="129">
        <v>130000</v>
      </c>
      <c r="I8" s="33"/>
    </row>
    <row r="9" ht="19.9" customHeight="1" spans="1:9">
      <c r="A9" s="77"/>
      <c r="B9" s="39" t="s">
        <v>97</v>
      </c>
      <c r="C9" s="39" t="s">
        <v>98</v>
      </c>
      <c r="D9" s="60">
        <v>478290.8</v>
      </c>
      <c r="E9" s="60">
        <v>478290.8</v>
      </c>
      <c r="F9" s="129">
        <v>424163.44</v>
      </c>
      <c r="G9" s="129">
        <v>54127.36</v>
      </c>
      <c r="H9" s="37"/>
      <c r="I9" s="77"/>
    </row>
    <row r="10" ht="19.9" customHeight="1" spans="1:9">
      <c r="A10" s="77"/>
      <c r="B10" s="39" t="s">
        <v>99</v>
      </c>
      <c r="C10" s="39" t="s">
        <v>100</v>
      </c>
      <c r="D10" s="60">
        <v>86800</v>
      </c>
      <c r="E10" s="79"/>
      <c r="F10" s="37"/>
      <c r="G10" s="37"/>
      <c r="H10" s="129">
        <v>86800</v>
      </c>
      <c r="I10" s="77"/>
    </row>
    <row r="11" ht="19.9" customHeight="1" spans="1:9">
      <c r="A11" s="77"/>
      <c r="B11" s="39" t="s">
        <v>101</v>
      </c>
      <c r="C11" s="39" t="s">
        <v>102</v>
      </c>
      <c r="D11" s="60">
        <v>43200</v>
      </c>
      <c r="E11" s="79"/>
      <c r="F11" s="37"/>
      <c r="G11" s="37"/>
      <c r="H11" s="129">
        <v>43200</v>
      </c>
      <c r="I11" s="77"/>
    </row>
    <row r="12" ht="19.9" customHeight="1" spans="1:9">
      <c r="B12" s="39" t="s">
        <v>103</v>
      </c>
      <c r="C12" s="39" t="s">
        <v>104</v>
      </c>
      <c r="D12" s="60">
        <v>56069.76</v>
      </c>
      <c r="E12" s="60">
        <v>56069.76</v>
      </c>
      <c r="F12" s="129">
        <v>56069.76</v>
      </c>
      <c r="G12" s="37"/>
      <c r="H12" s="37"/>
      <c r="I12" s="53"/>
    </row>
    <row r="13" ht="19.9" customHeight="1" spans="1:9">
      <c r="A13" s="33"/>
      <c r="B13" s="39" t="s">
        <v>105</v>
      </c>
      <c r="C13" s="39" t="s">
        <v>106</v>
      </c>
      <c r="D13" s="60">
        <v>56069.76</v>
      </c>
      <c r="E13" s="60">
        <v>56069.76</v>
      </c>
      <c r="F13" s="129">
        <v>56069.76</v>
      </c>
      <c r="G13" s="37"/>
      <c r="H13" s="37"/>
      <c r="I13" s="33"/>
    </row>
    <row r="14" ht="19.9" customHeight="1" spans="1:9">
      <c r="B14" s="39" t="s">
        <v>107</v>
      </c>
      <c r="C14" s="39" t="s">
        <v>108</v>
      </c>
      <c r="D14" s="60">
        <v>56069.76</v>
      </c>
      <c r="E14" s="60">
        <v>56069.76</v>
      </c>
      <c r="F14" s="129">
        <v>56069.76</v>
      </c>
      <c r="G14" s="37"/>
      <c r="H14" s="37"/>
      <c r="I14" s="77"/>
    </row>
    <row r="15" ht="19.9" customHeight="1" spans="1:9">
      <c r="B15" s="39" t="s">
        <v>109</v>
      </c>
      <c r="C15" s="39" t="s">
        <v>110</v>
      </c>
      <c r="D15" s="60">
        <v>33394.44</v>
      </c>
      <c r="E15" s="60">
        <v>33394.44</v>
      </c>
      <c r="F15" s="129">
        <v>33394.44</v>
      </c>
      <c r="G15" s="37"/>
      <c r="H15" s="37"/>
      <c r="I15" s="53"/>
    </row>
    <row r="16" ht="19.9" customHeight="1" spans="1:9">
      <c r="A16" s="33"/>
      <c r="B16" s="39" t="s">
        <v>111</v>
      </c>
      <c r="C16" s="39" t="s">
        <v>112</v>
      </c>
      <c r="D16" s="60">
        <v>33394.44</v>
      </c>
      <c r="E16" s="60">
        <v>33394.44</v>
      </c>
      <c r="F16" s="129">
        <v>33394.44</v>
      </c>
      <c r="G16" s="37"/>
      <c r="H16" s="37"/>
      <c r="I16" s="33"/>
    </row>
    <row r="17" ht="19.9" customHeight="1" spans="1:9">
      <c r="B17" s="39" t="s">
        <v>113</v>
      </c>
      <c r="C17" s="39" t="s">
        <v>114</v>
      </c>
      <c r="D17" s="60">
        <v>29794.44</v>
      </c>
      <c r="E17" s="60">
        <v>29794.44</v>
      </c>
      <c r="F17" s="129">
        <v>29794.44</v>
      </c>
      <c r="G17" s="37"/>
      <c r="H17" s="37"/>
      <c r="I17" s="77"/>
    </row>
    <row r="18" ht="19.9" customHeight="1" spans="1:9">
      <c r="B18" s="39" t="s">
        <v>115</v>
      </c>
      <c r="C18" s="39" t="s">
        <v>116</v>
      </c>
      <c r="D18" s="60">
        <v>3600</v>
      </c>
      <c r="E18" s="60">
        <v>3600</v>
      </c>
      <c r="F18" s="129">
        <v>3600</v>
      </c>
      <c r="G18" s="37"/>
      <c r="H18" s="37"/>
      <c r="I18" s="77"/>
    </row>
    <row r="19" ht="19.9" customHeight="1" spans="1:9">
      <c r="B19" s="39" t="s">
        <v>117</v>
      </c>
      <c r="C19" s="39" t="s">
        <v>118</v>
      </c>
      <c r="D19" s="60">
        <v>46416</v>
      </c>
      <c r="E19" s="60">
        <v>46416</v>
      </c>
      <c r="F19" s="129">
        <v>46416</v>
      </c>
      <c r="G19" s="37"/>
      <c r="H19" s="37"/>
      <c r="I19" s="53"/>
    </row>
    <row r="20" ht="19.9" customHeight="1" spans="1:9">
      <c r="A20" s="33"/>
      <c r="B20" s="39" t="s">
        <v>119</v>
      </c>
      <c r="C20" s="39" t="s">
        <v>120</v>
      </c>
      <c r="D20" s="60">
        <v>46416</v>
      </c>
      <c r="E20" s="60">
        <v>46416</v>
      </c>
      <c r="F20" s="129">
        <v>46416</v>
      </c>
      <c r="G20" s="37"/>
      <c r="H20" s="37"/>
      <c r="I20" s="33"/>
    </row>
    <row r="21" ht="19.9" customHeight="1" spans="1:9">
      <c r="B21" s="39" t="s">
        <v>121</v>
      </c>
      <c r="C21" s="39" t="s">
        <v>122</v>
      </c>
      <c r="D21" s="60">
        <v>46416</v>
      </c>
      <c r="E21" s="60">
        <v>46416</v>
      </c>
      <c r="F21" s="129">
        <v>46416</v>
      </c>
      <c r="G21" s="37"/>
      <c r="H21" s="37"/>
      <c r="I21" s="77"/>
    </row>
    <row r="22" ht="11.3" customHeight="1" spans="1:9">
      <c r="A22" s="19"/>
      <c r="B22" s="19" t="s">
        <v>4</v>
      </c>
      <c r="C22" s="19"/>
      <c r="D22" s="19"/>
      <c r="E22" s="19"/>
      <c r="F22" s="19"/>
      <c r="G22" s="19"/>
      <c r="H22" s="19"/>
      <c r="I22" s="18"/>
    </row>
  </sheetData>
  <mergeCells count="8">
    <mergeCell ref="B2:H2"/>
    <mergeCell ref="E4:G4"/>
    <mergeCell ref="B6:C6"/>
    <mergeCell ref="A9:A11"/>
    <mergeCell ref="B4:B5"/>
    <mergeCell ref="C4:C5"/>
    <mergeCell ref="D4:D5"/>
    <mergeCell ref="H4:H5"/>
  </mergeCells>
  <pageMargins left="0.75" right="0.75" top="0.268999993801117" bottom="0.268999993801117" header="0" footer="0"/>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pane ySplit="5" topLeftCell="A20" activePane="bottomLeft" state="frozen"/>
      <selection/>
      <selection pane="bottomLeft" activeCell="D6" sqref="D6:F26"/>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66"/>
      <c r="B1" s="67" t="s">
        <v>139</v>
      </c>
      <c r="C1" s="66"/>
      <c r="D1" s="66"/>
      <c r="E1" s="66"/>
      <c r="F1" s="66" t="s">
        <v>3</v>
      </c>
      <c r="G1" s="53"/>
    </row>
    <row r="2" ht="19.9" customHeight="1" spans="1:7">
      <c r="A2" s="66"/>
      <c r="B2" s="4" t="s">
        <v>140</v>
      </c>
      <c r="C2" s="4"/>
      <c r="D2" s="4"/>
      <c r="E2" s="4"/>
      <c r="F2" s="4"/>
      <c r="G2" s="53"/>
    </row>
    <row r="3" ht="17.05" customHeight="1" spans="1:7">
      <c r="A3" s="49"/>
      <c r="B3" s="68"/>
      <c r="C3" s="68"/>
      <c r="D3" s="49"/>
      <c r="E3" s="49"/>
      <c r="F3" s="69" t="s">
        <v>7</v>
      </c>
      <c r="G3" s="64"/>
    </row>
    <row r="4" ht="21.35" customHeight="1" spans="1:7">
      <c r="A4" s="70"/>
      <c r="B4" s="71" t="s">
        <v>141</v>
      </c>
      <c r="C4" s="71"/>
      <c r="D4" s="71" t="s">
        <v>142</v>
      </c>
      <c r="E4" s="71"/>
      <c r="F4" s="71"/>
      <c r="G4" s="53"/>
    </row>
    <row r="5" ht="21.35" customHeight="1" spans="1:7">
      <c r="A5" s="70"/>
      <c r="B5" s="71" t="s">
        <v>85</v>
      </c>
      <c r="C5" s="71" t="s">
        <v>86</v>
      </c>
      <c r="D5" s="71" t="s">
        <v>12</v>
      </c>
      <c r="E5" s="71" t="s">
        <v>137</v>
      </c>
      <c r="F5" s="71" t="s">
        <v>138</v>
      </c>
      <c r="G5" s="53"/>
    </row>
    <row r="6" ht="19.9" customHeight="1" spans="1:7">
      <c r="A6" s="70"/>
      <c r="B6" s="147" t="s">
        <v>143</v>
      </c>
      <c r="C6" s="39" t="s">
        <v>144</v>
      </c>
      <c r="D6" s="60">
        <v>532683.64</v>
      </c>
      <c r="E6" s="60">
        <v>532683.64</v>
      </c>
      <c r="F6" s="79"/>
      <c r="G6" s="53"/>
    </row>
    <row r="7" ht="19.9" customHeight="1" spans="1:7">
      <c r="A7" s="70"/>
      <c r="B7" s="147" t="s">
        <v>145</v>
      </c>
      <c r="C7" s="78" t="s">
        <v>146</v>
      </c>
      <c r="D7" s="60">
        <v>132912</v>
      </c>
      <c r="E7" s="60">
        <v>132912</v>
      </c>
      <c r="F7" s="79"/>
      <c r="G7" s="53"/>
    </row>
    <row r="8" ht="19.9" customHeight="1" spans="1:7">
      <c r="A8" s="70"/>
      <c r="B8" s="147" t="s">
        <v>147</v>
      </c>
      <c r="C8" s="78" t="s">
        <v>148</v>
      </c>
      <c r="D8" s="60">
        <v>106812</v>
      </c>
      <c r="E8" s="60">
        <v>106812</v>
      </c>
      <c r="F8" s="79"/>
      <c r="G8" s="53"/>
    </row>
    <row r="9" ht="19.9" customHeight="1" spans="1:7">
      <c r="A9" s="70"/>
      <c r="B9" s="147" t="s">
        <v>149</v>
      </c>
      <c r="C9" s="78" t="s">
        <v>150</v>
      </c>
      <c r="D9" s="60">
        <v>139422</v>
      </c>
      <c r="E9" s="60">
        <v>139422</v>
      </c>
      <c r="F9" s="79"/>
      <c r="G9" s="53"/>
    </row>
    <row r="10" ht="19.9" customHeight="1" spans="1:7">
      <c r="A10" s="70"/>
      <c r="B10" s="147" t="s">
        <v>151</v>
      </c>
      <c r="C10" s="78" t="s">
        <v>152</v>
      </c>
      <c r="D10" s="60">
        <v>56069.76</v>
      </c>
      <c r="E10" s="60">
        <v>56069.76</v>
      </c>
      <c r="F10" s="79"/>
      <c r="G10" s="53"/>
    </row>
    <row r="11" ht="19.9" customHeight="1" spans="1:7">
      <c r="A11" s="70"/>
      <c r="B11" s="147" t="s">
        <v>153</v>
      </c>
      <c r="C11" s="78" t="s">
        <v>154</v>
      </c>
      <c r="D11" s="60">
        <v>29794.44</v>
      </c>
      <c r="E11" s="60">
        <v>29794.44</v>
      </c>
      <c r="F11" s="79"/>
      <c r="G11" s="53"/>
    </row>
    <row r="12" ht="19.9" customHeight="1" spans="1:7">
      <c r="A12" s="70"/>
      <c r="B12" s="147" t="s">
        <v>155</v>
      </c>
      <c r="C12" s="78" t="s">
        <v>156</v>
      </c>
      <c r="D12" s="60">
        <v>3600</v>
      </c>
      <c r="E12" s="60">
        <v>3600</v>
      </c>
      <c r="F12" s="79"/>
      <c r="G12" s="53"/>
    </row>
    <row r="13" ht="19.9" customHeight="1" spans="1:7">
      <c r="A13" s="70"/>
      <c r="B13" s="147" t="s">
        <v>157</v>
      </c>
      <c r="C13" s="78" t="s">
        <v>158</v>
      </c>
      <c r="D13" s="60">
        <v>2179.44</v>
      </c>
      <c r="E13" s="60">
        <v>2179.44</v>
      </c>
      <c r="F13" s="79"/>
      <c r="G13" s="53"/>
    </row>
    <row r="14" ht="19.9" customHeight="1" spans="1:7">
      <c r="A14" s="70"/>
      <c r="B14" s="147" t="s">
        <v>159</v>
      </c>
      <c r="C14" s="78" t="s">
        <v>122</v>
      </c>
      <c r="D14" s="60">
        <v>46416</v>
      </c>
      <c r="E14" s="60">
        <v>46416</v>
      </c>
      <c r="F14" s="79"/>
      <c r="G14" s="53"/>
    </row>
    <row r="15" ht="19.9" customHeight="1" spans="1:7">
      <c r="A15" s="70"/>
      <c r="B15" s="147" t="s">
        <v>160</v>
      </c>
      <c r="C15" s="78" t="s">
        <v>161</v>
      </c>
      <c r="D15" s="60">
        <v>15478</v>
      </c>
      <c r="E15" s="60">
        <v>15478</v>
      </c>
      <c r="F15" s="79"/>
      <c r="G15" s="53"/>
    </row>
    <row r="16" ht="19.9" customHeight="1" spans="1:7">
      <c r="B16" s="147" t="s">
        <v>162</v>
      </c>
      <c r="C16" s="39" t="s">
        <v>163</v>
      </c>
      <c r="D16" s="60">
        <v>54127.36</v>
      </c>
      <c r="E16" s="79"/>
      <c r="F16" s="60">
        <v>54127.36</v>
      </c>
      <c r="G16" s="53"/>
    </row>
    <row r="17" ht="19.9" customHeight="1" spans="1:7">
      <c r="A17" s="70"/>
      <c r="B17" s="147" t="s">
        <v>164</v>
      </c>
      <c r="C17" s="78" t="s">
        <v>165</v>
      </c>
      <c r="D17" s="60">
        <v>6200</v>
      </c>
      <c r="E17" s="79"/>
      <c r="F17" s="60">
        <v>6200</v>
      </c>
      <c r="G17" s="53"/>
    </row>
    <row r="18" ht="19.9" customHeight="1" spans="1:7">
      <c r="A18" s="70"/>
      <c r="B18" s="147" t="s">
        <v>166</v>
      </c>
      <c r="C18" s="78" t="s">
        <v>167</v>
      </c>
      <c r="D18" s="127">
        <v>200</v>
      </c>
      <c r="E18" s="79"/>
      <c r="F18" s="127">
        <v>200</v>
      </c>
      <c r="G18" s="53"/>
    </row>
    <row r="19" ht="19.9" customHeight="1" spans="1:7">
      <c r="A19" s="70"/>
      <c r="B19" s="147" t="s">
        <v>168</v>
      </c>
      <c r="C19" s="78" t="s">
        <v>169</v>
      </c>
      <c r="D19" s="60">
        <v>2400</v>
      </c>
      <c r="E19" s="79"/>
      <c r="F19" s="60">
        <v>2400</v>
      </c>
      <c r="G19" s="53"/>
    </row>
    <row r="20" ht="19.9" customHeight="1" spans="1:7">
      <c r="A20" s="70"/>
      <c r="B20" s="147" t="s">
        <v>170</v>
      </c>
      <c r="C20" s="78" t="s">
        <v>171</v>
      </c>
      <c r="D20" s="60">
        <v>8000</v>
      </c>
      <c r="E20" s="79"/>
      <c r="F20" s="60">
        <v>8000</v>
      </c>
      <c r="G20" s="53"/>
    </row>
    <row r="21" ht="19.9" customHeight="1" spans="1:7">
      <c r="A21" s="70"/>
      <c r="B21" s="147" t="s">
        <v>172</v>
      </c>
      <c r="C21" s="78" t="s">
        <v>173</v>
      </c>
      <c r="D21" s="60">
        <v>3724</v>
      </c>
      <c r="E21" s="79"/>
      <c r="F21" s="60">
        <v>3724</v>
      </c>
      <c r="G21" s="53"/>
    </row>
    <row r="22" ht="19.9" customHeight="1" spans="1:7">
      <c r="A22" s="70"/>
      <c r="B22" s="147" t="s">
        <v>174</v>
      </c>
      <c r="C22" s="78" t="s">
        <v>175</v>
      </c>
      <c r="D22" s="60">
        <v>5016</v>
      </c>
      <c r="E22" s="79"/>
      <c r="F22" s="60">
        <v>5016</v>
      </c>
      <c r="G22" s="53"/>
    </row>
    <row r="23" ht="19.9" customHeight="1" spans="1:7">
      <c r="A23" s="70"/>
      <c r="B23" s="147" t="s">
        <v>176</v>
      </c>
      <c r="C23" s="78" t="s">
        <v>177</v>
      </c>
      <c r="D23" s="60">
        <v>22200</v>
      </c>
      <c r="E23" s="79"/>
      <c r="F23" s="60">
        <v>22200</v>
      </c>
      <c r="G23" s="53"/>
    </row>
    <row r="24" ht="19.9" customHeight="1" spans="1:7">
      <c r="A24" s="70"/>
      <c r="B24" s="147" t="s">
        <v>178</v>
      </c>
      <c r="C24" s="78" t="s">
        <v>179</v>
      </c>
      <c r="D24" s="60">
        <v>6387.36</v>
      </c>
      <c r="E24" s="79"/>
      <c r="F24" s="60">
        <v>6387.36</v>
      </c>
      <c r="G24" s="53"/>
    </row>
    <row r="25" ht="19.9" customHeight="1" spans="1:7">
      <c r="B25" s="147" t="s">
        <v>180</v>
      </c>
      <c r="C25" s="39" t="s">
        <v>181</v>
      </c>
      <c r="D25" s="60">
        <v>27360</v>
      </c>
      <c r="E25" s="60">
        <v>27360</v>
      </c>
      <c r="F25" s="79"/>
      <c r="G25" s="53"/>
    </row>
    <row r="26" ht="19.9" customHeight="1" spans="1:7">
      <c r="A26" s="70"/>
      <c r="B26" s="147" t="s">
        <v>182</v>
      </c>
      <c r="C26" s="78" t="s">
        <v>183</v>
      </c>
      <c r="D26" s="60">
        <v>27360</v>
      </c>
      <c r="E26" s="60">
        <v>27360</v>
      </c>
      <c r="F26" s="79"/>
      <c r="G26" s="53"/>
    </row>
    <row r="27" ht="8.5" customHeight="1" spans="1:7">
      <c r="A27" s="82"/>
      <c r="B27" s="82"/>
      <c r="C27" s="82"/>
      <c r="D27" s="82"/>
      <c r="E27" s="82"/>
      <c r="F27" s="82"/>
      <c r="G27" s="148"/>
    </row>
    <row r="28" ht="14.3" customHeight="1"/>
    <row r="29" ht="14.3" customHeight="1" spans="1:7">
      <c r="C29" s="149"/>
    </row>
  </sheetData>
  <mergeCells count="6">
    <mergeCell ref="B2:F2"/>
    <mergeCell ref="B3:C3"/>
    <mergeCell ref="B4:C4"/>
    <mergeCell ref="D4:F4"/>
    <mergeCell ref="A7:A15"/>
    <mergeCell ref="A17:A24"/>
  </mergeCells>
  <pageMargins left="0.75" right="0.75" top="0.268999993801117" bottom="0.268999993801117" header="0" footer="0"/>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5" topLeftCell="A6" activePane="bottomLeft" state="frozen"/>
      <selection/>
      <selection pane="bottomLeft" activeCell="C6" sqref="C6:H8"/>
    </sheetView>
  </sheetViews>
  <sheetFormatPr defaultColWidth="10" defaultRowHeight="13.5"/>
  <cols>
    <col min="1" max="1" width="1.53333333333333" customWidth="1"/>
    <col min="2" max="2" width="41.0333333333333" customWidth="1"/>
    <col min="3" max="3" width="18.825" customWidth="1"/>
    <col min="4" max="4" width="18.3666666666667" customWidth="1"/>
    <col min="5" max="6" width="16.4083333333333" customWidth="1"/>
    <col min="7" max="7" width="20.5333333333333" customWidth="1"/>
    <col min="8" max="8" width="16.4083333333333" customWidth="1"/>
    <col min="9" max="9" width="1.53333333333333" customWidth="1"/>
    <col min="10" max="10" width="9.76666666666667" customWidth="1"/>
  </cols>
  <sheetData>
    <row r="1" ht="14.3" customHeight="1" spans="1:9">
      <c r="A1" s="125"/>
      <c r="B1" s="42" t="s">
        <v>184</v>
      </c>
      <c r="C1" s="140"/>
      <c r="D1" s="44"/>
      <c r="E1" s="44"/>
      <c r="F1" s="44"/>
      <c r="G1" s="44" t="s">
        <v>3</v>
      </c>
      <c r="H1" s="44"/>
      <c r="I1" s="126"/>
    </row>
    <row r="2" ht="19.9" customHeight="1" spans="1:9">
      <c r="A2" s="53"/>
      <c r="B2" s="4" t="s">
        <v>185</v>
      </c>
      <c r="C2" s="4"/>
      <c r="D2" s="4"/>
      <c r="E2" s="4"/>
      <c r="F2" s="4"/>
      <c r="G2" s="4"/>
      <c r="H2" s="4"/>
      <c r="I2" s="70" t="s">
        <v>4</v>
      </c>
    </row>
    <row r="3" ht="17.05" customHeight="1" spans="1:9">
      <c r="A3" s="53"/>
      <c r="B3" s="49"/>
      <c r="C3" s="49"/>
      <c r="D3" s="49"/>
      <c r="E3" s="49"/>
      <c r="F3" s="49"/>
      <c r="G3" s="49"/>
      <c r="H3" s="69" t="s">
        <v>7</v>
      </c>
      <c r="I3" s="120"/>
    </row>
    <row r="4" ht="21.35" customHeight="1" spans="1:9">
      <c r="A4" s="53"/>
      <c r="B4" s="71" t="s">
        <v>186</v>
      </c>
      <c r="C4" s="71" t="s">
        <v>187</v>
      </c>
      <c r="D4" s="71" t="s">
        <v>188</v>
      </c>
      <c r="E4" s="71" t="s">
        <v>189</v>
      </c>
      <c r="F4" s="71"/>
      <c r="G4" s="71"/>
      <c r="H4" s="71" t="s">
        <v>173</v>
      </c>
      <c r="I4" s="53"/>
    </row>
    <row r="5" ht="21.35" customHeight="1" spans="1:9">
      <c r="A5" s="53"/>
      <c r="B5" s="71"/>
      <c r="C5" s="71"/>
      <c r="D5" s="71"/>
      <c r="E5" s="71" t="s">
        <v>64</v>
      </c>
      <c r="F5" s="71" t="s">
        <v>190</v>
      </c>
      <c r="G5" s="71" t="s">
        <v>191</v>
      </c>
      <c r="H5" s="71"/>
      <c r="I5" s="53"/>
    </row>
    <row r="6" ht="19.9" customHeight="1" spans="1:9">
      <c r="A6" s="87"/>
      <c r="B6" s="141" t="s">
        <v>68</v>
      </c>
      <c r="C6" s="142">
        <v>3724</v>
      </c>
      <c r="D6" s="86"/>
      <c r="E6" s="86"/>
      <c r="F6" s="86"/>
      <c r="G6" s="86"/>
      <c r="H6" s="142">
        <v>3724</v>
      </c>
      <c r="I6" s="87"/>
    </row>
    <row r="7" ht="19.9" customHeight="1" spans="1:9">
      <c r="A7" s="33"/>
      <c r="B7" s="39" t="s">
        <v>192</v>
      </c>
      <c r="C7" s="143">
        <v>3724</v>
      </c>
      <c r="D7" s="81"/>
      <c r="E7" s="81"/>
      <c r="F7" s="81"/>
      <c r="G7" s="81"/>
      <c r="H7" s="143">
        <v>3724</v>
      </c>
      <c r="I7" s="33"/>
    </row>
    <row r="8" ht="19.9" customHeight="1" spans="1:9">
      <c r="A8" s="33"/>
      <c r="B8" s="39" t="s">
        <v>193</v>
      </c>
      <c r="C8" s="143">
        <v>3724</v>
      </c>
      <c r="D8" s="81"/>
      <c r="E8" s="81"/>
      <c r="F8" s="81"/>
      <c r="G8" s="81"/>
      <c r="H8" s="143">
        <v>3724</v>
      </c>
      <c r="I8" s="33"/>
    </row>
    <row r="9" ht="8.5" customHeight="1" spans="1:9">
      <c r="A9" s="144"/>
      <c r="B9" s="44"/>
      <c r="C9" s="44"/>
      <c r="D9" s="44"/>
      <c r="E9" s="44"/>
      <c r="F9" s="44"/>
      <c r="G9" s="44"/>
      <c r="H9" s="44"/>
      <c r="I9" s="126"/>
    </row>
    <row r="10" ht="17.05" customHeight="1" spans="1:9">
      <c r="A10" s="145"/>
      <c r="B10" s="65" t="s">
        <v>194</v>
      </c>
      <c r="C10" s="65"/>
      <c r="D10" s="65"/>
      <c r="E10" s="65"/>
      <c r="F10" s="65"/>
      <c r="G10" s="65"/>
      <c r="H10" s="65"/>
      <c r="I10" s="146"/>
    </row>
  </sheetData>
  <mergeCells count="7">
    <mergeCell ref="B2:H2"/>
    <mergeCell ref="E4:G4"/>
    <mergeCell ref="B10:H10"/>
    <mergeCell ref="B4:B5"/>
    <mergeCell ref="C4:C5"/>
    <mergeCell ref="D4:D5"/>
    <mergeCell ref="H4:H5"/>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封面</vt:lpstr>
      <vt:lpstr>收支总表1</vt:lpstr>
      <vt:lpstr>收入总表2</vt:lpstr>
      <vt:lpstr>征收预期3</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采购需求表17</vt:lpstr>
      <vt:lpstr>资产18</vt:lpstr>
      <vt:lpstr>政府采购项目预算表21</vt:lpstr>
      <vt:lpstr>三年计划总表22</vt:lpstr>
      <vt:lpstr>三年计划明细表23</vt:lpstr>
      <vt:lpstr>人员24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蔡云光</cp:lastModifiedBy>
  <dcterms:created xsi:type="dcterms:W3CDTF">2026-02-03T02:54:00Z</dcterms:created>
  <dcterms:modified xsi:type="dcterms:W3CDTF">2026-02-09T03:12:26Z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507C7AB358744EAE8E6EDCCE464D8556</vt:lpwstr>
  </property>
  <property fmtid="{D5CDD505-2E9C-101B-9397-08002B2CF9AE}" pid="3" name="KSOProductBuildVer">
    <vt:lpwstr>2052-12.1.0.23542</vt:lpwstr>
  </property>
</Properties>
</file>