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总表" sheetId="1" r:id="rId1"/>
  </sheets>
  <definedNames>
    <definedName name="_xlnm._FilterDatabase" localSheetId="0" hidden="1">总表!$A$4:$IM$317</definedName>
    <definedName name="_xlnm.Print_Area" localSheetId="0">总表!$A$1:$T$317</definedName>
    <definedName name="_xlnm.Print_Titles" localSheetId="0">总表!$2:$4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<sst xmlns="http://schemas.openxmlformats.org/spreadsheetml/2006/main" count="3554" uniqueCount="1201">
  <si>
    <r>
      <rPr>
        <b/>
        <sz val="14"/>
        <rFont val="宋体"/>
        <charset val="0"/>
      </rPr>
      <t>附件</t>
    </r>
  </si>
  <si>
    <r>
      <rPr>
        <b/>
        <sz val="24"/>
        <rFont val="宋体"/>
        <charset val="134"/>
      </rPr>
      <t>攀枝花市仁和区</t>
    </r>
    <r>
      <rPr>
        <b/>
        <sz val="24"/>
        <rFont val="Times New Roman"/>
        <charset val="134"/>
      </rPr>
      <t>2025</t>
    </r>
    <r>
      <rPr>
        <b/>
        <sz val="24"/>
        <rFont val="宋体"/>
        <charset val="134"/>
      </rPr>
      <t>年区级重点项目清单</t>
    </r>
  </si>
  <si>
    <r>
      <rPr>
        <b/>
        <sz val="11"/>
        <rFont val="宋体"/>
        <charset val="134"/>
      </rPr>
      <t>序号</t>
    </r>
  </si>
  <si>
    <r>
      <rPr>
        <b/>
        <sz val="11"/>
        <rFont val="宋体"/>
        <charset val="134"/>
      </rPr>
      <t>项目名称</t>
    </r>
  </si>
  <si>
    <r>
      <rPr>
        <b/>
        <sz val="11"/>
        <rFont val="宋体"/>
        <charset val="134"/>
      </rPr>
      <t>建设地址（具体到乡镇、街道）</t>
    </r>
  </si>
  <si>
    <r>
      <rPr>
        <b/>
        <sz val="11"/>
        <rFont val="宋体"/>
        <charset val="134"/>
      </rPr>
      <t>建设</t>
    </r>
    <r>
      <rPr>
        <b/>
        <sz val="11"/>
        <rFont val="Times New Roman"/>
        <charset val="134"/>
      </rPr>
      <t xml:space="preserve">
</t>
    </r>
    <r>
      <rPr>
        <b/>
        <sz val="11"/>
        <rFont val="宋体"/>
        <charset val="134"/>
      </rPr>
      <t>起止</t>
    </r>
    <r>
      <rPr>
        <b/>
        <sz val="11"/>
        <rFont val="Times New Roman"/>
        <charset val="134"/>
      </rPr>
      <t xml:space="preserve">
</t>
    </r>
    <r>
      <rPr>
        <b/>
        <sz val="11"/>
        <rFont val="宋体"/>
        <charset val="134"/>
      </rPr>
      <t>年限</t>
    </r>
  </si>
  <si>
    <r>
      <rPr>
        <b/>
        <sz val="11"/>
        <rFont val="宋体"/>
        <charset val="134"/>
      </rPr>
      <t>建设内容及规模</t>
    </r>
  </si>
  <si>
    <r>
      <rPr>
        <b/>
        <sz val="11"/>
        <rFont val="宋体"/>
        <charset val="134"/>
      </rPr>
      <t>计划</t>
    </r>
    <r>
      <rPr>
        <b/>
        <sz val="11"/>
        <rFont val="Times New Roman"/>
        <charset val="134"/>
      </rPr>
      <t xml:space="preserve">
</t>
    </r>
    <r>
      <rPr>
        <b/>
        <sz val="11"/>
        <rFont val="宋体"/>
        <charset val="134"/>
      </rPr>
      <t>总投资</t>
    </r>
    <r>
      <rPr>
        <b/>
        <sz val="11"/>
        <rFont val="Times New Roman"/>
        <charset val="134"/>
      </rPr>
      <t xml:space="preserve">
</t>
    </r>
    <r>
      <rPr>
        <b/>
        <sz val="11"/>
        <rFont val="宋体"/>
        <charset val="134"/>
      </rPr>
      <t>（万元）</t>
    </r>
  </si>
  <si>
    <r>
      <rPr>
        <b/>
        <sz val="11"/>
        <rFont val="宋体"/>
        <charset val="134"/>
      </rPr>
      <t>截至</t>
    </r>
    <r>
      <rPr>
        <b/>
        <sz val="11"/>
        <rFont val="Times New Roman"/>
        <charset val="134"/>
      </rPr>
      <t>2024</t>
    </r>
    <r>
      <rPr>
        <b/>
        <sz val="11"/>
        <rFont val="宋体"/>
        <charset val="134"/>
      </rPr>
      <t>年底</t>
    </r>
    <r>
      <rPr>
        <b/>
        <sz val="11"/>
        <rFont val="Times New Roman"/>
        <charset val="134"/>
      </rPr>
      <t xml:space="preserve">
</t>
    </r>
    <r>
      <rPr>
        <b/>
        <sz val="11"/>
        <rFont val="宋体"/>
        <charset val="134"/>
      </rPr>
      <t>累计完成投资</t>
    </r>
    <r>
      <rPr>
        <b/>
        <sz val="11"/>
        <rFont val="Times New Roman"/>
        <charset val="134"/>
      </rPr>
      <t xml:space="preserve">
</t>
    </r>
    <r>
      <rPr>
        <b/>
        <sz val="11"/>
        <rFont val="宋体"/>
        <charset val="134"/>
      </rPr>
      <t>（万元）</t>
    </r>
  </si>
  <si>
    <r>
      <rPr>
        <b/>
        <sz val="11"/>
        <rFont val="Times New Roman"/>
        <charset val="0"/>
      </rPr>
      <t>2025</t>
    </r>
    <r>
      <rPr>
        <b/>
        <sz val="11"/>
        <rFont val="宋体"/>
        <charset val="134"/>
      </rPr>
      <t>年</t>
    </r>
    <r>
      <rPr>
        <b/>
        <sz val="11"/>
        <rFont val="Times New Roman"/>
        <charset val="0"/>
      </rPr>
      <t xml:space="preserve">
</t>
    </r>
    <r>
      <rPr>
        <b/>
        <sz val="11"/>
        <rFont val="宋体"/>
        <charset val="134"/>
      </rPr>
      <t>预计投资</t>
    </r>
    <r>
      <rPr>
        <b/>
        <sz val="11"/>
        <rFont val="Times New Roman"/>
        <charset val="0"/>
      </rPr>
      <t xml:space="preserve">
</t>
    </r>
    <r>
      <rPr>
        <b/>
        <sz val="11"/>
        <rFont val="宋体"/>
        <charset val="134"/>
      </rPr>
      <t>（万元）</t>
    </r>
  </si>
  <si>
    <r>
      <rPr>
        <b/>
        <sz val="11"/>
        <rFont val="Times New Roman"/>
        <charset val="0"/>
      </rPr>
      <t>2025</t>
    </r>
    <r>
      <rPr>
        <b/>
        <sz val="11"/>
        <rFont val="宋体"/>
        <charset val="134"/>
      </rPr>
      <t>年预计投资分季度分解</t>
    </r>
    <r>
      <rPr>
        <b/>
        <sz val="11"/>
        <rFont val="Times New Roman"/>
        <charset val="0"/>
      </rPr>
      <t xml:space="preserve">
</t>
    </r>
    <r>
      <rPr>
        <b/>
        <sz val="10"/>
        <rFont val="宋体"/>
        <charset val="134"/>
      </rPr>
      <t>（四个季度预计投资之和等于</t>
    </r>
    <r>
      <rPr>
        <b/>
        <sz val="10"/>
        <rFont val="Times New Roman"/>
        <charset val="0"/>
      </rPr>
      <t>2025</t>
    </r>
    <r>
      <rPr>
        <b/>
        <sz val="10"/>
        <rFont val="宋体"/>
        <charset val="134"/>
      </rPr>
      <t>年预计投资）</t>
    </r>
  </si>
  <si>
    <r>
      <rPr>
        <b/>
        <sz val="11"/>
        <rFont val="Times New Roman"/>
        <charset val="0"/>
      </rPr>
      <t>2025</t>
    </r>
    <r>
      <rPr>
        <b/>
        <sz val="11"/>
        <rFont val="宋体"/>
        <charset val="0"/>
      </rPr>
      <t>年</t>
    </r>
    <r>
      <rPr>
        <b/>
        <sz val="11"/>
        <rFont val="Times New Roman"/>
        <charset val="0"/>
      </rPr>
      <t xml:space="preserve">
</t>
    </r>
    <r>
      <rPr>
        <b/>
        <sz val="11"/>
        <rFont val="宋体"/>
        <charset val="0"/>
      </rPr>
      <t>工程形象进度</t>
    </r>
  </si>
  <si>
    <r>
      <rPr>
        <b/>
        <sz val="11"/>
        <rFont val="宋体"/>
        <charset val="134"/>
      </rPr>
      <t>业主单位</t>
    </r>
  </si>
  <si>
    <r>
      <rPr>
        <b/>
        <sz val="11"/>
        <rFont val="宋体"/>
        <charset val="134"/>
      </rPr>
      <t>区级责任领导</t>
    </r>
  </si>
  <si>
    <r>
      <rPr>
        <b/>
        <sz val="11"/>
        <rFont val="宋体"/>
        <charset val="134"/>
      </rPr>
      <t>责任单位、联系人及联系方式</t>
    </r>
  </si>
  <si>
    <r>
      <rPr>
        <b/>
        <sz val="11"/>
        <rFont val="宋体"/>
        <charset val="134"/>
      </rPr>
      <t>项目预计开工月份（只在</t>
    </r>
    <r>
      <rPr>
        <b/>
        <sz val="11"/>
        <rFont val="Times New Roman"/>
        <charset val="134"/>
      </rPr>
      <t>2025</t>
    </r>
    <r>
      <rPr>
        <b/>
        <sz val="11"/>
        <rFont val="宋体"/>
        <charset val="134"/>
      </rPr>
      <t>年开工项目填写）</t>
    </r>
  </si>
  <si>
    <r>
      <rPr>
        <b/>
        <sz val="11"/>
        <rFont val="宋体"/>
        <charset val="134"/>
      </rPr>
      <t>项目预计完工月份（只在</t>
    </r>
    <r>
      <rPr>
        <b/>
        <sz val="11"/>
        <rFont val="Times New Roman"/>
        <charset val="134"/>
      </rPr>
      <t>2025</t>
    </r>
    <r>
      <rPr>
        <b/>
        <sz val="11"/>
        <rFont val="宋体"/>
        <charset val="134"/>
      </rPr>
      <t>年完工项目填写）</t>
    </r>
  </si>
  <si>
    <r>
      <rPr>
        <b/>
        <sz val="11"/>
        <rFont val="宋体"/>
        <charset val="134"/>
      </rPr>
      <t>备注</t>
    </r>
  </si>
  <si>
    <r>
      <rPr>
        <b/>
        <sz val="11"/>
        <rFont val="宋体"/>
        <charset val="134"/>
      </rPr>
      <t>第一季度</t>
    </r>
    <r>
      <rPr>
        <b/>
        <sz val="11"/>
        <rFont val="Times New Roman"/>
        <charset val="0"/>
      </rPr>
      <t xml:space="preserve">
</t>
    </r>
    <r>
      <rPr>
        <b/>
        <sz val="11"/>
        <rFont val="宋体"/>
        <charset val="134"/>
      </rPr>
      <t>预计投资</t>
    </r>
    <r>
      <rPr>
        <b/>
        <sz val="11"/>
        <rFont val="Times New Roman"/>
        <charset val="0"/>
      </rPr>
      <t xml:space="preserve">
</t>
    </r>
    <r>
      <rPr>
        <b/>
        <sz val="11"/>
        <rFont val="宋体"/>
        <charset val="134"/>
      </rPr>
      <t>（万元）</t>
    </r>
  </si>
  <si>
    <r>
      <rPr>
        <b/>
        <sz val="11"/>
        <rFont val="宋体"/>
        <charset val="134"/>
      </rPr>
      <t>第二季度</t>
    </r>
    <r>
      <rPr>
        <b/>
        <sz val="11"/>
        <rFont val="Times New Roman"/>
        <charset val="0"/>
      </rPr>
      <t xml:space="preserve">
</t>
    </r>
    <r>
      <rPr>
        <b/>
        <sz val="11"/>
        <rFont val="宋体"/>
        <charset val="134"/>
      </rPr>
      <t>预计投资</t>
    </r>
    <r>
      <rPr>
        <b/>
        <sz val="11"/>
        <rFont val="Times New Roman"/>
        <charset val="0"/>
      </rPr>
      <t xml:space="preserve">
</t>
    </r>
    <r>
      <rPr>
        <b/>
        <sz val="11"/>
        <rFont val="宋体"/>
        <charset val="134"/>
      </rPr>
      <t>（万元）</t>
    </r>
  </si>
  <si>
    <r>
      <rPr>
        <b/>
        <sz val="11"/>
        <rFont val="宋体"/>
        <charset val="134"/>
      </rPr>
      <t>第三季度</t>
    </r>
    <r>
      <rPr>
        <b/>
        <sz val="11"/>
        <rFont val="Times New Roman"/>
        <charset val="0"/>
      </rPr>
      <t xml:space="preserve">
</t>
    </r>
    <r>
      <rPr>
        <b/>
        <sz val="11"/>
        <rFont val="宋体"/>
        <charset val="134"/>
      </rPr>
      <t>预计投资</t>
    </r>
    <r>
      <rPr>
        <b/>
        <sz val="11"/>
        <rFont val="Times New Roman"/>
        <charset val="0"/>
      </rPr>
      <t xml:space="preserve">
</t>
    </r>
    <r>
      <rPr>
        <b/>
        <sz val="11"/>
        <rFont val="宋体"/>
        <charset val="134"/>
      </rPr>
      <t>（万元）</t>
    </r>
  </si>
  <si>
    <r>
      <rPr>
        <b/>
        <sz val="11"/>
        <rFont val="宋体"/>
        <charset val="134"/>
      </rPr>
      <t>第四季度</t>
    </r>
    <r>
      <rPr>
        <b/>
        <sz val="11"/>
        <rFont val="Times New Roman"/>
        <charset val="0"/>
      </rPr>
      <t xml:space="preserve">
</t>
    </r>
    <r>
      <rPr>
        <b/>
        <sz val="11"/>
        <rFont val="宋体"/>
        <charset val="134"/>
      </rPr>
      <t>预计投资</t>
    </r>
    <r>
      <rPr>
        <b/>
        <sz val="11"/>
        <rFont val="Times New Roman"/>
        <charset val="0"/>
      </rPr>
      <t xml:space="preserve">
</t>
    </r>
    <r>
      <rPr>
        <b/>
        <sz val="11"/>
        <rFont val="宋体"/>
        <charset val="134"/>
      </rPr>
      <t>（万元）</t>
    </r>
  </si>
  <si>
    <r>
      <rPr>
        <b/>
        <sz val="11"/>
        <rFont val="宋体"/>
        <charset val="134"/>
      </rPr>
      <t>总计：</t>
    </r>
  </si>
  <si>
    <r>
      <rPr>
        <b/>
        <sz val="12"/>
        <rFont val="宋体"/>
        <charset val="134"/>
      </rPr>
      <t>一、工业强区工程</t>
    </r>
  </si>
  <si>
    <r>
      <rPr>
        <b/>
        <sz val="12"/>
        <rFont val="宋体"/>
        <charset val="134"/>
      </rPr>
      <t>（一）续建</t>
    </r>
  </si>
  <si>
    <r>
      <rPr>
        <sz val="10"/>
        <rFont val="宋体"/>
        <charset val="134"/>
      </rPr>
      <t>橄榄坪园区、迤资园区标准化厂房及配套设施建设项目（光电信息园片区）一期</t>
    </r>
  </si>
  <si>
    <r>
      <rPr>
        <sz val="10"/>
        <rFont val="宋体"/>
        <charset val="134"/>
      </rPr>
      <t>南山工业园区（橄榄坪园区）</t>
    </r>
  </si>
  <si>
    <t>2024-2025</t>
  </si>
  <si>
    <r>
      <rPr>
        <sz val="10"/>
        <rFont val="宋体"/>
        <charset val="134"/>
      </rPr>
      <t>占地总面积为</t>
    </r>
    <r>
      <rPr>
        <sz val="10"/>
        <rFont val="Times New Roman"/>
        <charset val="134"/>
      </rPr>
      <t>12379.93</t>
    </r>
    <r>
      <rPr>
        <sz val="10"/>
        <rFont val="宋体"/>
        <charset val="134"/>
      </rPr>
      <t>平方米</t>
    </r>
    <r>
      <rPr>
        <sz val="10"/>
        <rFont val="Times New Roman"/>
        <charset val="134"/>
      </rPr>
      <t>,</t>
    </r>
    <r>
      <rPr>
        <sz val="10"/>
        <rFont val="宋体"/>
        <charset val="134"/>
      </rPr>
      <t>新建</t>
    </r>
    <r>
      <rPr>
        <sz val="10"/>
        <rFont val="Times New Roman"/>
        <charset val="134"/>
      </rPr>
      <t>1</t>
    </r>
    <r>
      <rPr>
        <sz val="10"/>
        <rFont val="宋体"/>
        <charset val="134"/>
      </rPr>
      <t>栋长</t>
    </r>
    <r>
      <rPr>
        <sz val="10"/>
        <rFont val="Times New Roman"/>
        <charset val="134"/>
      </rPr>
      <t>137.8</t>
    </r>
    <r>
      <rPr>
        <sz val="10"/>
        <rFont val="宋体"/>
        <charset val="134"/>
      </rPr>
      <t>米，宽</t>
    </r>
    <r>
      <rPr>
        <sz val="10"/>
        <rFont val="Times New Roman"/>
        <charset val="134"/>
      </rPr>
      <t>41.8</t>
    </r>
    <r>
      <rPr>
        <sz val="10"/>
        <rFont val="宋体"/>
        <charset val="134"/>
      </rPr>
      <t>米，</t>
    </r>
    <r>
      <rPr>
        <sz val="10"/>
        <rFont val="Times New Roman"/>
        <charset val="134"/>
      </rPr>
      <t>5</t>
    </r>
    <r>
      <rPr>
        <sz val="10"/>
        <rFont val="宋体"/>
        <charset val="134"/>
      </rPr>
      <t>层标准化厂房，总高度</t>
    </r>
    <r>
      <rPr>
        <sz val="10"/>
        <rFont val="Times New Roman"/>
        <charset val="134"/>
      </rPr>
      <t>23.85</t>
    </r>
    <r>
      <rPr>
        <sz val="10"/>
        <rFont val="宋体"/>
        <charset val="134"/>
      </rPr>
      <t>米，建筑面积</t>
    </r>
    <r>
      <rPr>
        <sz val="10"/>
        <rFont val="Times New Roman"/>
        <charset val="134"/>
      </rPr>
      <t>29577.3</t>
    </r>
    <r>
      <rPr>
        <sz val="10"/>
        <rFont val="宋体"/>
        <charset val="134"/>
      </rPr>
      <t>平方米，配套建设消防水池、道路等基础设施。</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</si>
  <si>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日前完成厂房基础施工，完成主体建设的</t>
    </r>
    <r>
      <rPr>
        <sz val="10"/>
        <rFont val="Times New Roman"/>
        <charset val="134"/>
      </rPr>
      <t>20%</t>
    </r>
    <r>
      <rPr>
        <sz val="10"/>
        <rFont val="宋体"/>
        <charset val="134"/>
      </rPr>
      <t>；</t>
    </r>
    <r>
      <rPr>
        <sz val="10"/>
        <rFont val="Times New Roman"/>
        <charset val="134"/>
      </rPr>
      <t xml:space="preserve">
</t>
    </r>
    <r>
      <rPr>
        <sz val="10"/>
        <rFont val="宋体"/>
        <charset val="134"/>
      </rPr>
      <t>二季度：</t>
    </r>
    <r>
      <rPr>
        <sz val="10"/>
        <rFont val="Times New Roman"/>
        <charset val="134"/>
      </rPr>
      <t>5</t>
    </r>
    <r>
      <rPr>
        <sz val="10"/>
        <rFont val="宋体"/>
        <charset val="134"/>
      </rPr>
      <t>月</t>
    </r>
    <r>
      <rPr>
        <sz val="10"/>
        <rFont val="Times New Roman"/>
        <charset val="134"/>
      </rPr>
      <t>30</t>
    </r>
    <r>
      <rPr>
        <sz val="10"/>
        <rFont val="宋体"/>
        <charset val="134"/>
      </rPr>
      <t>日前完成主体二层及消防水池；</t>
    </r>
    <r>
      <rPr>
        <sz val="10"/>
        <rFont val="Times New Roman"/>
        <charset val="134"/>
      </rPr>
      <t xml:space="preserve"> 
</t>
    </r>
    <r>
      <rPr>
        <sz val="10"/>
        <rFont val="宋体"/>
        <charset val="134"/>
      </rPr>
      <t>三季度：</t>
    </r>
    <r>
      <rPr>
        <sz val="10"/>
        <rFont val="Times New Roman"/>
        <charset val="134"/>
      </rPr>
      <t>8</t>
    </r>
    <r>
      <rPr>
        <sz val="10"/>
        <rFont val="宋体"/>
        <charset val="134"/>
      </rPr>
      <t>月</t>
    </r>
    <r>
      <rPr>
        <sz val="10"/>
        <rFont val="Times New Roman"/>
        <charset val="134"/>
      </rPr>
      <t>30</t>
    </r>
    <r>
      <rPr>
        <sz val="10"/>
        <rFont val="宋体"/>
        <charset val="134"/>
      </rPr>
      <t>日前完成主体封顶，完成二构</t>
    </r>
    <r>
      <rPr>
        <sz val="10"/>
        <rFont val="Times New Roman"/>
        <charset val="134"/>
      </rPr>
      <t>50%</t>
    </r>
    <r>
      <rPr>
        <sz val="10"/>
        <rFont val="宋体"/>
        <charset val="134"/>
      </rPr>
      <t>；</t>
    </r>
    <r>
      <rPr>
        <sz val="10"/>
        <rFont val="Times New Roman"/>
        <charset val="134"/>
      </rPr>
      <t xml:space="preserve">
</t>
    </r>
    <r>
      <rPr>
        <sz val="10"/>
        <rFont val="宋体"/>
        <charset val="134"/>
      </rPr>
      <t>四季度：</t>
    </r>
    <r>
      <rPr>
        <sz val="10"/>
        <rFont val="Times New Roman"/>
        <charset val="134"/>
      </rPr>
      <t>11</t>
    </r>
    <r>
      <rPr>
        <sz val="10"/>
        <rFont val="宋体"/>
        <charset val="134"/>
      </rPr>
      <t>月</t>
    </r>
    <r>
      <rPr>
        <sz val="10"/>
        <rFont val="Times New Roman"/>
        <charset val="134"/>
      </rPr>
      <t>30</t>
    </r>
    <r>
      <rPr>
        <sz val="10"/>
        <rFont val="宋体"/>
        <charset val="134"/>
      </rPr>
      <t>日前完成所有项目实体建设。</t>
    </r>
  </si>
  <si>
    <r>
      <rPr>
        <sz val="10"/>
        <rFont val="宋体"/>
        <charset val="134"/>
      </rPr>
      <t>攀枝花市人和兴工发展建设集团有限公司</t>
    </r>
  </si>
  <si>
    <r>
      <rPr>
        <sz val="10"/>
        <rFont val="宋体"/>
        <charset val="134"/>
      </rPr>
      <t>李兆兵</t>
    </r>
  </si>
  <si>
    <r>
      <rPr>
        <sz val="10"/>
        <rFont val="宋体"/>
        <charset val="134"/>
      </rPr>
      <t>南山管委会</t>
    </r>
    <r>
      <rPr>
        <sz val="10"/>
        <rFont val="Times New Roman"/>
        <charset val="134"/>
      </rPr>
      <t xml:space="preserve">
</t>
    </r>
    <r>
      <rPr>
        <sz val="10"/>
        <rFont val="宋体"/>
        <charset val="134"/>
      </rPr>
      <t>何昱宏</t>
    </r>
    <r>
      <rPr>
        <sz val="10"/>
        <rFont val="Times New Roman"/>
        <charset val="134"/>
      </rPr>
      <t xml:space="preserve">
13982399855
</t>
    </r>
    <r>
      <rPr>
        <sz val="10"/>
        <rFont val="宋体"/>
        <charset val="134"/>
      </rPr>
      <t>人和兴工发展建设集团</t>
    </r>
    <r>
      <rPr>
        <sz val="10"/>
        <rFont val="Times New Roman"/>
        <charset val="134"/>
      </rPr>
      <t xml:space="preserve">
</t>
    </r>
    <r>
      <rPr>
        <sz val="10"/>
        <rFont val="宋体"/>
        <charset val="134"/>
      </rPr>
      <t>刘</t>
    </r>
    <r>
      <rPr>
        <sz val="10"/>
        <rFont val="Times New Roman"/>
        <charset val="134"/>
      </rPr>
      <t xml:space="preserve">  </t>
    </r>
    <r>
      <rPr>
        <sz val="10"/>
        <rFont val="宋体"/>
        <charset val="134"/>
      </rPr>
      <t>亮</t>
    </r>
    <r>
      <rPr>
        <sz val="10"/>
        <rFont val="Times New Roman"/>
        <charset val="134"/>
      </rPr>
      <t xml:space="preserve">
13882366993</t>
    </r>
  </si>
  <si>
    <r>
      <rPr>
        <sz val="10"/>
        <rFont val="Times New Roman"/>
        <charset val="134"/>
      </rPr>
      <t>11</t>
    </r>
    <r>
      <rPr>
        <sz val="10"/>
        <rFont val="宋体"/>
        <charset val="134"/>
      </rPr>
      <t>月</t>
    </r>
  </si>
  <si>
    <r>
      <rPr>
        <sz val="10"/>
        <rFont val="宋体"/>
        <charset val="134"/>
      </rPr>
      <t>中顺科技</t>
    </r>
    <r>
      <rPr>
        <sz val="10"/>
        <rFont val="Times New Roman"/>
        <charset val="134"/>
      </rPr>
      <t>LED</t>
    </r>
    <r>
      <rPr>
        <sz val="10"/>
        <rFont val="宋体"/>
        <charset val="134"/>
      </rPr>
      <t>封装及支架生产项目</t>
    </r>
  </si>
  <si>
    <t>2024-2026</t>
  </si>
  <si>
    <r>
      <rPr>
        <sz val="10"/>
        <rFont val="宋体"/>
        <charset val="134"/>
      </rPr>
      <t>项目位于光电产业园</t>
    </r>
    <r>
      <rPr>
        <sz val="10"/>
        <rFont val="Times New Roman"/>
        <charset val="134"/>
      </rPr>
      <t>9#</t>
    </r>
    <r>
      <rPr>
        <sz val="10"/>
        <rFont val="宋体"/>
        <charset val="134"/>
      </rPr>
      <t>楼，建设</t>
    </r>
    <r>
      <rPr>
        <sz val="10"/>
        <rFont val="Times New Roman"/>
        <charset val="134"/>
      </rPr>
      <t>LED</t>
    </r>
    <r>
      <rPr>
        <sz val="10"/>
        <rFont val="宋体"/>
        <charset val="134"/>
      </rPr>
      <t>封装生产线</t>
    </r>
    <r>
      <rPr>
        <sz val="10"/>
        <rFont val="Times New Roman"/>
        <charset val="134"/>
      </rPr>
      <t>1000</t>
    </r>
    <r>
      <rPr>
        <sz val="10"/>
        <rFont val="宋体"/>
        <charset val="134"/>
      </rPr>
      <t>条，配套建设</t>
    </r>
    <r>
      <rPr>
        <sz val="10"/>
        <rFont val="Times New Roman"/>
        <charset val="134"/>
      </rPr>
      <t>LED</t>
    </r>
    <r>
      <rPr>
        <sz val="10"/>
        <rFont val="宋体"/>
        <charset val="134"/>
      </rPr>
      <t>支架生产线。</t>
    </r>
  </si>
  <si>
    <t>/</t>
  </si>
  <si>
    <r>
      <rPr>
        <sz val="10"/>
        <rFont val="宋体"/>
        <charset val="134"/>
      </rPr>
      <t>一季度：完成中顺电镀车间建设，开展设备调试；</t>
    </r>
    <r>
      <rPr>
        <sz val="10"/>
        <rFont val="Times New Roman"/>
        <charset val="134"/>
      </rPr>
      <t xml:space="preserve">
</t>
    </r>
    <r>
      <rPr>
        <sz val="10"/>
        <rFont val="宋体"/>
        <charset val="134"/>
      </rPr>
      <t>二季度：中顺电镀车间开始试生产；</t>
    </r>
    <r>
      <rPr>
        <sz val="10"/>
        <rFont val="Times New Roman"/>
        <charset val="134"/>
      </rPr>
      <t xml:space="preserve">
</t>
    </r>
    <r>
      <rPr>
        <sz val="10"/>
        <rFont val="宋体"/>
        <charset val="134"/>
      </rPr>
      <t>三季度：启动设备二期订购；</t>
    </r>
    <r>
      <rPr>
        <sz val="10"/>
        <rFont val="Times New Roman"/>
        <charset val="134"/>
      </rPr>
      <t xml:space="preserve">
</t>
    </r>
    <r>
      <rPr>
        <sz val="10"/>
        <rFont val="宋体"/>
        <charset val="134"/>
      </rPr>
      <t>四季度：设备陆续进厂安装调试。</t>
    </r>
  </si>
  <si>
    <r>
      <rPr>
        <sz val="10"/>
        <rFont val="宋体"/>
        <charset val="134"/>
      </rPr>
      <t>中顺半导体科技</t>
    </r>
    <r>
      <rPr>
        <sz val="10"/>
        <rFont val="Times New Roman"/>
        <charset val="134"/>
      </rPr>
      <t xml:space="preserve"> (</t>
    </r>
    <r>
      <rPr>
        <sz val="10"/>
        <rFont val="宋体"/>
        <charset val="134"/>
      </rPr>
      <t>攀枝花</t>
    </r>
    <r>
      <rPr>
        <sz val="10"/>
        <rFont val="Times New Roman"/>
        <charset val="134"/>
      </rPr>
      <t xml:space="preserve">) </t>
    </r>
    <r>
      <rPr>
        <sz val="10"/>
        <rFont val="宋体"/>
        <charset val="134"/>
      </rPr>
      <t>有限公司</t>
    </r>
  </si>
  <si>
    <r>
      <rPr>
        <sz val="10"/>
        <rFont val="宋体"/>
        <charset val="134"/>
      </rPr>
      <t>南山管委会</t>
    </r>
    <r>
      <rPr>
        <sz val="10"/>
        <rFont val="Times New Roman"/>
        <charset val="134"/>
      </rPr>
      <t xml:space="preserve">
</t>
    </r>
    <r>
      <rPr>
        <sz val="10"/>
        <rFont val="宋体"/>
        <charset val="134"/>
      </rPr>
      <t>何昱宏</t>
    </r>
    <r>
      <rPr>
        <sz val="10"/>
        <rFont val="Times New Roman"/>
        <charset val="134"/>
      </rPr>
      <t xml:space="preserve">
13982399855</t>
    </r>
  </si>
  <si>
    <r>
      <rPr>
        <sz val="10"/>
        <rFont val="宋体"/>
        <charset val="134"/>
      </rPr>
      <t>西南钒钛特色铸造产业集群项目</t>
    </r>
    <r>
      <rPr>
        <sz val="10"/>
        <rFont val="Times New Roman"/>
        <charset val="134"/>
      </rPr>
      <t>——</t>
    </r>
    <r>
      <rPr>
        <sz val="10"/>
        <rFont val="宋体"/>
        <charset val="134"/>
      </rPr>
      <t>钒钛磁铁矿创新型铸造用生铁净化调质系统项目</t>
    </r>
  </si>
  <si>
    <r>
      <rPr>
        <sz val="10"/>
        <rFont val="宋体"/>
        <charset val="134"/>
      </rPr>
      <t>南山工业园区（迤资园区）</t>
    </r>
  </si>
  <si>
    <r>
      <rPr>
        <sz val="10"/>
        <rFont val="宋体"/>
        <charset val="134"/>
      </rPr>
      <t>建设内容包括</t>
    </r>
    <r>
      <rPr>
        <sz val="10"/>
        <rFont val="Times New Roman"/>
        <charset val="134"/>
      </rPr>
      <t>:1</t>
    </r>
    <r>
      <rPr>
        <sz val="10"/>
        <rFont val="宋体"/>
        <charset val="134"/>
      </rPr>
      <t>座</t>
    </r>
    <r>
      <rPr>
        <sz val="10"/>
        <rFont val="Times New Roman"/>
        <charset val="134"/>
      </rPr>
      <t>60t</t>
    </r>
    <r>
      <rPr>
        <sz val="10"/>
        <rFont val="宋体"/>
        <charset val="134"/>
      </rPr>
      <t>净化调质装置，</t>
    </r>
    <r>
      <rPr>
        <sz val="10"/>
        <rFont val="Times New Roman"/>
        <charset val="134"/>
      </rPr>
      <t>1</t>
    </r>
    <r>
      <rPr>
        <sz val="10"/>
        <rFont val="宋体"/>
        <charset val="134"/>
      </rPr>
      <t>座</t>
    </r>
    <r>
      <rPr>
        <sz val="10"/>
        <rFont val="Times New Roman"/>
        <charset val="134"/>
      </rPr>
      <t>KR</t>
    </r>
    <r>
      <rPr>
        <sz val="10"/>
        <rFont val="宋体"/>
        <charset val="134"/>
      </rPr>
      <t>脱硫装置、</t>
    </r>
    <r>
      <rPr>
        <sz val="10"/>
        <rFont val="Times New Roman"/>
        <charset val="134"/>
      </rPr>
      <t>3</t>
    </r>
    <r>
      <rPr>
        <sz val="10"/>
        <rFont val="宋体"/>
        <charset val="134"/>
      </rPr>
      <t>座铸铁机、</t>
    </r>
    <r>
      <rPr>
        <sz val="10"/>
        <rFont val="Times New Roman"/>
        <charset val="134"/>
      </rPr>
      <t>1</t>
    </r>
    <r>
      <rPr>
        <sz val="10"/>
        <rFont val="宋体"/>
        <charset val="134"/>
      </rPr>
      <t>条钒渣破碎线，配套建设标准化厂房、给排水设施、通风除尘设施、燃气设施、热力设施、通讯及消防等公辅设施。</t>
    </r>
  </si>
  <si>
    <r>
      <rPr>
        <sz val="10"/>
        <rFont val="宋体"/>
        <charset val="134"/>
      </rPr>
      <t>一季度：协助配合西南钒钛与市、区国有平台公司对接开展融资工作；</t>
    </r>
    <r>
      <rPr>
        <sz val="10"/>
        <rFont val="Times New Roman"/>
        <charset val="134"/>
      </rPr>
      <t xml:space="preserve">
</t>
    </r>
    <r>
      <rPr>
        <sz val="10"/>
        <rFont val="宋体"/>
        <charset val="134"/>
      </rPr>
      <t>二季度：根据资金到位情况，完成提钒设备采购、安装调试，规划下期工程建设；</t>
    </r>
    <r>
      <rPr>
        <sz val="10"/>
        <rFont val="Times New Roman"/>
        <charset val="134"/>
      </rPr>
      <t xml:space="preserve">
</t>
    </r>
    <r>
      <rPr>
        <sz val="10"/>
        <rFont val="宋体"/>
        <charset val="134"/>
      </rPr>
      <t>三季度：启动钒渣破碎线建设；</t>
    </r>
    <r>
      <rPr>
        <sz val="10"/>
        <rFont val="Times New Roman"/>
        <charset val="134"/>
      </rPr>
      <t xml:space="preserve">
</t>
    </r>
    <r>
      <rPr>
        <sz val="10"/>
        <rFont val="宋体"/>
        <charset val="134"/>
      </rPr>
      <t>四季度：启动脱硫系统和剩余公辅设施建设。</t>
    </r>
  </si>
  <si>
    <r>
      <rPr>
        <sz val="10"/>
        <rFont val="宋体"/>
        <charset val="134"/>
      </rPr>
      <t>四川西南钒钛科技有限公司</t>
    </r>
  </si>
  <si>
    <r>
      <rPr>
        <sz val="10"/>
        <rFont val="宋体"/>
        <charset val="134"/>
      </rPr>
      <t>区经信和科技局</t>
    </r>
    <r>
      <rPr>
        <sz val="10"/>
        <rFont val="Times New Roman"/>
        <charset val="134"/>
      </rPr>
      <t xml:space="preserve">
</t>
    </r>
    <r>
      <rPr>
        <sz val="10"/>
        <rFont val="宋体"/>
        <charset val="134"/>
      </rPr>
      <t>周劲松</t>
    </r>
    <r>
      <rPr>
        <sz val="10"/>
        <rFont val="Times New Roman"/>
        <charset val="134"/>
      </rPr>
      <t xml:space="preserve">
13550917503</t>
    </r>
  </si>
  <si>
    <r>
      <rPr>
        <sz val="10"/>
        <rFont val="宋体"/>
        <charset val="134"/>
      </rPr>
      <t>西南钒钛汽车零配件再制造项目</t>
    </r>
  </si>
  <si>
    <r>
      <rPr>
        <sz val="10"/>
        <rFont val="宋体"/>
        <charset val="134"/>
      </rPr>
      <t>建设内容恢复电炉</t>
    </r>
    <r>
      <rPr>
        <sz val="10"/>
        <rFont val="Times New Roman"/>
        <charset val="134"/>
      </rPr>
      <t>8</t>
    </r>
    <r>
      <rPr>
        <sz val="10"/>
        <rFont val="宋体"/>
        <charset val="134"/>
      </rPr>
      <t>台、全自动化静压造型线</t>
    </r>
    <r>
      <rPr>
        <sz val="10"/>
        <rFont val="Times New Roman"/>
        <charset val="134"/>
      </rPr>
      <t>1</t>
    </r>
    <r>
      <rPr>
        <sz val="10"/>
        <rFont val="宋体"/>
        <charset val="134"/>
      </rPr>
      <t>条，升级电炉</t>
    </r>
    <r>
      <rPr>
        <sz val="10"/>
        <rFont val="Times New Roman"/>
        <charset val="134"/>
      </rPr>
      <t>8</t>
    </r>
    <r>
      <rPr>
        <sz val="10"/>
        <rFont val="宋体"/>
        <charset val="134"/>
      </rPr>
      <t>台、升级全自动化静压造型线</t>
    </r>
    <r>
      <rPr>
        <sz val="10"/>
        <rFont val="Times New Roman"/>
        <charset val="134"/>
      </rPr>
      <t>3</t>
    </r>
    <r>
      <rPr>
        <sz val="10"/>
        <rFont val="宋体"/>
        <charset val="134"/>
      </rPr>
      <t>条，后处理设备</t>
    </r>
    <r>
      <rPr>
        <sz val="10"/>
        <rFont val="Times New Roman"/>
        <charset val="134"/>
      </rPr>
      <t>2</t>
    </r>
    <r>
      <rPr>
        <sz val="10"/>
        <rFont val="宋体"/>
        <charset val="134"/>
      </rPr>
      <t>套、砂处理设备</t>
    </r>
    <r>
      <rPr>
        <sz val="10"/>
        <rFont val="Times New Roman"/>
        <charset val="134"/>
      </rPr>
      <t>2</t>
    </r>
    <r>
      <rPr>
        <sz val="10"/>
        <rFont val="宋体"/>
        <charset val="134"/>
      </rPr>
      <t>套、自动化机加工生产线以及全自动喷涂、包装线升级。</t>
    </r>
  </si>
  <si>
    <r>
      <rPr>
        <sz val="10"/>
        <rFont val="宋体"/>
        <charset val="134"/>
      </rPr>
      <t>一季度：完成</t>
    </r>
    <r>
      <rPr>
        <sz val="10"/>
        <rFont val="Times New Roman"/>
        <charset val="134"/>
      </rPr>
      <t>1#</t>
    </r>
    <r>
      <rPr>
        <sz val="10"/>
        <rFont val="宋体"/>
        <charset val="134"/>
      </rPr>
      <t>线</t>
    </r>
    <r>
      <rPr>
        <sz val="10"/>
        <rFont val="Times New Roman"/>
        <charset val="134"/>
      </rPr>
      <t>2</t>
    </r>
    <r>
      <rPr>
        <sz val="10"/>
        <rFont val="宋体"/>
        <charset val="134"/>
      </rPr>
      <t>台电炉控制柜冷却系统大修，完成</t>
    </r>
    <r>
      <rPr>
        <sz val="10"/>
        <rFont val="Times New Roman"/>
        <charset val="134"/>
      </rPr>
      <t>1#</t>
    </r>
    <r>
      <rPr>
        <sz val="10"/>
        <rFont val="宋体"/>
        <charset val="134"/>
      </rPr>
      <t>静压线砂处理系统大修、更换部分皮带机。</t>
    </r>
    <r>
      <rPr>
        <sz val="10"/>
        <rFont val="Times New Roman"/>
        <charset val="134"/>
      </rPr>
      <t xml:space="preserve">
</t>
    </r>
    <r>
      <rPr>
        <sz val="10"/>
        <rFont val="宋体"/>
        <charset val="134"/>
      </rPr>
      <t>二季度：完成</t>
    </r>
    <r>
      <rPr>
        <sz val="10"/>
        <rFont val="Times New Roman"/>
        <charset val="134"/>
      </rPr>
      <t>1#</t>
    </r>
    <r>
      <rPr>
        <sz val="10"/>
        <rFont val="宋体"/>
        <charset val="134"/>
      </rPr>
      <t>线、</t>
    </r>
    <r>
      <rPr>
        <sz val="10"/>
        <rFont val="Times New Roman"/>
        <charset val="134"/>
      </rPr>
      <t>2#</t>
    </r>
    <r>
      <rPr>
        <sz val="10"/>
        <rFont val="宋体"/>
        <charset val="134"/>
      </rPr>
      <t>线剩余</t>
    </r>
    <r>
      <rPr>
        <sz val="10"/>
        <rFont val="Times New Roman"/>
        <charset val="134"/>
      </rPr>
      <t>6</t>
    </r>
    <r>
      <rPr>
        <sz val="10"/>
        <rFont val="宋体"/>
        <charset val="134"/>
      </rPr>
      <t>台电炉改造，完成全自动静压造型线</t>
    </r>
    <r>
      <rPr>
        <sz val="10"/>
        <rFont val="Times New Roman"/>
        <charset val="134"/>
      </rPr>
      <t>2</t>
    </r>
    <r>
      <rPr>
        <sz val="10"/>
        <rFont val="宋体"/>
        <charset val="134"/>
      </rPr>
      <t>号线的升级改造。</t>
    </r>
    <r>
      <rPr>
        <sz val="10"/>
        <rFont val="Times New Roman"/>
        <charset val="134"/>
      </rPr>
      <t xml:space="preserve">
</t>
    </r>
    <r>
      <rPr>
        <sz val="10"/>
        <rFont val="宋体"/>
        <charset val="134"/>
      </rPr>
      <t>三季度：完成</t>
    </r>
    <r>
      <rPr>
        <sz val="10"/>
        <rFont val="Times New Roman"/>
        <charset val="134"/>
      </rPr>
      <t>2#</t>
    </r>
    <r>
      <rPr>
        <sz val="10"/>
        <rFont val="宋体"/>
        <charset val="134"/>
      </rPr>
      <t>线后处理设备</t>
    </r>
    <r>
      <rPr>
        <sz val="10"/>
        <rFont val="Times New Roman"/>
        <charset val="134"/>
      </rPr>
      <t>2</t>
    </r>
    <r>
      <rPr>
        <sz val="10"/>
        <rFont val="宋体"/>
        <charset val="134"/>
      </rPr>
      <t>套，砂处理设备</t>
    </r>
    <r>
      <rPr>
        <sz val="10"/>
        <rFont val="Times New Roman"/>
        <charset val="134"/>
      </rPr>
      <t>2</t>
    </r>
    <r>
      <rPr>
        <sz val="10"/>
        <rFont val="宋体"/>
        <charset val="134"/>
      </rPr>
      <t>套。</t>
    </r>
    <r>
      <rPr>
        <sz val="10"/>
        <rFont val="Times New Roman"/>
        <charset val="134"/>
      </rPr>
      <t xml:space="preserve">
</t>
    </r>
    <r>
      <rPr>
        <sz val="10"/>
        <rFont val="宋体"/>
        <charset val="134"/>
      </rPr>
      <t>四季度：完成</t>
    </r>
    <r>
      <rPr>
        <sz val="10"/>
        <rFont val="Times New Roman"/>
        <charset val="134"/>
      </rPr>
      <t>2</t>
    </r>
    <r>
      <rPr>
        <sz val="10"/>
        <rFont val="宋体"/>
        <charset val="134"/>
      </rPr>
      <t>号线技改调试，完成整体生产线的调试</t>
    </r>
    <r>
      <rPr>
        <sz val="10"/>
        <rFont val="Times New Roman"/>
        <charset val="134"/>
      </rPr>
      <t xml:space="preserve"> </t>
    </r>
    <r>
      <rPr>
        <sz val="10"/>
        <rFont val="宋体"/>
        <charset val="134"/>
      </rPr>
      <t>。</t>
    </r>
  </si>
  <si>
    <r>
      <rPr>
        <sz val="10"/>
        <rFont val="Times New Roman"/>
        <charset val="134"/>
      </rPr>
      <t>2025</t>
    </r>
    <r>
      <rPr>
        <sz val="10"/>
        <rFont val="宋体"/>
        <charset val="134"/>
      </rPr>
      <t>年仁和区</t>
    </r>
    <r>
      <rPr>
        <sz val="10"/>
        <rFont val="Times New Roman"/>
        <charset val="134"/>
      </rPr>
      <t>“</t>
    </r>
    <r>
      <rPr>
        <sz val="10"/>
        <rFont val="宋体"/>
        <charset val="134"/>
      </rPr>
      <t>智改数转项目</t>
    </r>
    <r>
      <rPr>
        <sz val="10"/>
        <rFont val="Times New Roman"/>
        <charset val="134"/>
      </rPr>
      <t>”</t>
    </r>
    <r>
      <rPr>
        <sz val="10"/>
        <rFont val="宋体"/>
        <charset val="134"/>
      </rPr>
      <t>建设</t>
    </r>
  </si>
  <si>
    <r>
      <rPr>
        <sz val="10"/>
        <rFont val="宋体"/>
        <charset val="134"/>
      </rPr>
      <t>南山工业园区、仁和镇</t>
    </r>
  </si>
  <si>
    <r>
      <rPr>
        <sz val="10"/>
        <rFont val="宋体"/>
        <charset val="134"/>
      </rPr>
      <t>指导辖区重点企业开展智改数转项目建设，通过加强智能化设备投入，原有设备智能升级改造，实现企业降本、增效。指导企业加强省级</t>
    </r>
    <r>
      <rPr>
        <sz val="10"/>
        <rFont val="Times New Roman"/>
        <charset val="134"/>
      </rPr>
      <t>“</t>
    </r>
    <r>
      <rPr>
        <sz val="10"/>
        <rFont val="宋体"/>
        <charset val="134"/>
      </rPr>
      <t>智改数转</t>
    </r>
    <r>
      <rPr>
        <sz val="10"/>
        <rFont val="Times New Roman"/>
        <charset val="134"/>
      </rPr>
      <t>”</t>
    </r>
    <r>
      <rPr>
        <sz val="10"/>
        <rFont val="宋体"/>
        <charset val="134"/>
      </rPr>
      <t>项目资金申报。</t>
    </r>
  </si>
  <si>
    <r>
      <rPr>
        <sz val="10"/>
        <rFont val="宋体"/>
        <charset val="134"/>
      </rPr>
      <t>一季度：加强</t>
    </r>
    <r>
      <rPr>
        <sz val="10"/>
        <rFont val="Times New Roman"/>
        <charset val="134"/>
      </rPr>
      <t>“</t>
    </r>
    <r>
      <rPr>
        <sz val="10"/>
        <rFont val="宋体"/>
        <charset val="134"/>
      </rPr>
      <t>智改数转</t>
    </r>
    <r>
      <rPr>
        <sz val="10"/>
        <rFont val="Times New Roman"/>
        <charset val="134"/>
      </rPr>
      <t>”</t>
    </r>
    <r>
      <rPr>
        <sz val="10"/>
        <rFont val="宋体"/>
        <charset val="134"/>
      </rPr>
      <t>政策宣传，指导企业积极开展</t>
    </r>
    <r>
      <rPr>
        <sz val="10"/>
        <rFont val="Times New Roman"/>
        <charset val="134"/>
      </rPr>
      <t>“</t>
    </r>
    <r>
      <rPr>
        <sz val="10"/>
        <rFont val="宋体"/>
        <charset val="134"/>
      </rPr>
      <t>智改数转</t>
    </r>
    <r>
      <rPr>
        <sz val="10"/>
        <rFont val="Times New Roman"/>
        <charset val="134"/>
      </rPr>
      <t>”</t>
    </r>
    <r>
      <rPr>
        <sz val="10"/>
        <rFont val="宋体"/>
        <charset val="134"/>
      </rPr>
      <t>项目建设；</t>
    </r>
    <r>
      <rPr>
        <sz val="10"/>
        <rFont val="Times New Roman"/>
        <charset val="134"/>
      </rPr>
      <t xml:space="preserve">
</t>
    </r>
    <r>
      <rPr>
        <sz val="10"/>
        <rFont val="宋体"/>
        <charset val="134"/>
      </rPr>
      <t>二季度：结合</t>
    </r>
    <r>
      <rPr>
        <sz val="10"/>
        <rFont val="Times New Roman"/>
        <charset val="134"/>
      </rPr>
      <t>“</t>
    </r>
    <r>
      <rPr>
        <sz val="10"/>
        <rFont val="宋体"/>
        <charset val="134"/>
      </rPr>
      <t>智改数转</t>
    </r>
    <r>
      <rPr>
        <sz val="10"/>
        <rFont val="Times New Roman"/>
        <charset val="134"/>
      </rPr>
      <t>”</t>
    </r>
    <r>
      <rPr>
        <sz val="10"/>
        <rFont val="宋体"/>
        <charset val="134"/>
      </rPr>
      <t>政策指导，指导企业包装</t>
    </r>
    <r>
      <rPr>
        <sz val="10"/>
        <rFont val="Times New Roman"/>
        <charset val="134"/>
      </rPr>
      <t>“</t>
    </r>
    <r>
      <rPr>
        <sz val="10"/>
        <rFont val="宋体"/>
        <charset val="134"/>
      </rPr>
      <t>智改数转</t>
    </r>
    <r>
      <rPr>
        <sz val="10"/>
        <rFont val="Times New Roman"/>
        <charset val="134"/>
      </rPr>
      <t>”</t>
    </r>
    <r>
      <rPr>
        <sz val="10"/>
        <rFont val="宋体"/>
        <charset val="134"/>
      </rPr>
      <t>项目省级资金申报；</t>
    </r>
    <r>
      <rPr>
        <sz val="10"/>
        <rFont val="Times New Roman"/>
        <charset val="134"/>
      </rPr>
      <t xml:space="preserve">
</t>
    </r>
    <r>
      <rPr>
        <sz val="10"/>
        <rFont val="宋体"/>
        <charset val="134"/>
      </rPr>
      <t>三季度：加强指导企业按申报进度有序开展</t>
    </r>
    <r>
      <rPr>
        <sz val="10"/>
        <rFont val="Times New Roman"/>
        <charset val="134"/>
      </rPr>
      <t>“</t>
    </r>
    <r>
      <rPr>
        <sz val="10"/>
        <rFont val="宋体"/>
        <charset val="134"/>
      </rPr>
      <t>智改数转</t>
    </r>
    <r>
      <rPr>
        <sz val="10"/>
        <rFont val="Times New Roman"/>
        <charset val="134"/>
      </rPr>
      <t>”</t>
    </r>
    <r>
      <rPr>
        <sz val="10"/>
        <rFont val="宋体"/>
        <charset val="134"/>
      </rPr>
      <t>项目建设；</t>
    </r>
    <r>
      <rPr>
        <sz val="10"/>
        <rFont val="Times New Roman"/>
        <charset val="134"/>
      </rPr>
      <t xml:space="preserve">
</t>
    </r>
    <r>
      <rPr>
        <sz val="10"/>
        <rFont val="宋体"/>
        <charset val="134"/>
      </rPr>
      <t>四季度：加强省、市</t>
    </r>
    <r>
      <rPr>
        <sz val="10"/>
        <rFont val="Times New Roman"/>
        <charset val="134"/>
      </rPr>
      <t>“</t>
    </r>
    <r>
      <rPr>
        <sz val="10"/>
        <rFont val="宋体"/>
        <charset val="134"/>
      </rPr>
      <t>智改数转</t>
    </r>
    <r>
      <rPr>
        <sz val="10"/>
        <rFont val="Times New Roman"/>
        <charset val="134"/>
      </rPr>
      <t>”</t>
    </r>
    <r>
      <rPr>
        <sz val="10"/>
        <rFont val="宋体"/>
        <charset val="134"/>
      </rPr>
      <t>项目申报沟通对接工作，力争仁和区企业</t>
    </r>
    <r>
      <rPr>
        <sz val="10"/>
        <rFont val="Times New Roman"/>
        <charset val="134"/>
      </rPr>
      <t>“</t>
    </r>
    <r>
      <rPr>
        <sz val="10"/>
        <rFont val="宋体"/>
        <charset val="134"/>
      </rPr>
      <t>智改数转</t>
    </r>
    <r>
      <rPr>
        <sz val="10"/>
        <rFont val="Times New Roman"/>
        <charset val="134"/>
      </rPr>
      <t>”</t>
    </r>
    <r>
      <rPr>
        <sz val="10"/>
        <rFont val="宋体"/>
        <charset val="134"/>
      </rPr>
      <t>项目申报成功。</t>
    </r>
  </si>
  <si>
    <r>
      <rPr>
        <sz val="10"/>
        <rFont val="宋体"/>
        <charset val="134"/>
      </rPr>
      <t>攀枝花镁森科技有限公司、睿恩光电有限责任公司、中顺半导体科技（攀枝花）有限公司、攀枝花美斯特光电科技有限公司</t>
    </r>
  </si>
  <si>
    <r>
      <rPr>
        <sz val="10"/>
        <rFont val="宋体"/>
        <charset val="134"/>
      </rPr>
      <t>区经信和科技局</t>
    </r>
    <r>
      <rPr>
        <sz val="10"/>
        <rFont val="Times New Roman"/>
        <charset val="134"/>
      </rPr>
      <t xml:space="preserve">
</t>
    </r>
    <r>
      <rPr>
        <sz val="10"/>
        <rFont val="宋体"/>
        <charset val="134"/>
      </rPr>
      <t>陈文府</t>
    </r>
    <r>
      <rPr>
        <sz val="10"/>
        <rFont val="Times New Roman"/>
        <charset val="134"/>
      </rPr>
      <t xml:space="preserve">
15328998947</t>
    </r>
  </si>
  <si>
    <r>
      <rPr>
        <sz val="10"/>
        <rFont val="宋体"/>
        <charset val="134"/>
      </rPr>
      <t>能源</t>
    </r>
  </si>
  <si>
    <r>
      <rPr>
        <sz val="10"/>
        <rFont val="宋体"/>
        <charset val="134"/>
      </rPr>
      <t>攀枝花市春福工贸有限责任公司胜利煤矿扩建工程</t>
    </r>
  </si>
  <si>
    <r>
      <rPr>
        <sz val="10"/>
        <rFont val="宋体"/>
        <charset val="134"/>
      </rPr>
      <t>前进镇胜利村</t>
    </r>
  </si>
  <si>
    <t>2023-2025</t>
  </si>
  <si>
    <r>
      <rPr>
        <sz val="10"/>
        <rFont val="宋体"/>
        <charset val="134"/>
      </rPr>
      <t>规模从</t>
    </r>
    <r>
      <rPr>
        <sz val="10"/>
        <rFont val="Times New Roman"/>
        <charset val="134"/>
      </rPr>
      <t>9</t>
    </r>
    <r>
      <rPr>
        <sz val="10"/>
        <rFont val="宋体"/>
        <charset val="134"/>
      </rPr>
      <t>万吨</t>
    </r>
    <r>
      <rPr>
        <sz val="10"/>
        <rFont val="Times New Roman"/>
        <charset val="134"/>
      </rPr>
      <t>/</t>
    </r>
    <r>
      <rPr>
        <sz val="10"/>
        <rFont val="宋体"/>
        <charset val="134"/>
      </rPr>
      <t>年独立扩建至</t>
    </r>
    <r>
      <rPr>
        <sz val="10"/>
        <rFont val="Times New Roman"/>
        <charset val="134"/>
      </rPr>
      <t>30</t>
    </r>
    <r>
      <rPr>
        <sz val="10"/>
        <rFont val="宋体"/>
        <charset val="134"/>
      </rPr>
      <t>万吨</t>
    </r>
    <r>
      <rPr>
        <sz val="10"/>
        <rFont val="Times New Roman"/>
        <charset val="134"/>
      </rPr>
      <t>/</t>
    </r>
    <r>
      <rPr>
        <sz val="10"/>
        <rFont val="宋体"/>
        <charset val="134"/>
      </rPr>
      <t>年。建设内容：完成井巷工程开拓、准备、回采巷道布置、主要生产、运输、提升、通风、排水等系统建设，安全设施设备安装、重大设备监测感知系统安装、运行，</t>
    </r>
    <r>
      <rPr>
        <sz val="10"/>
        <rFont val="Times New Roman"/>
        <charset val="134"/>
      </rPr>
      <t>“</t>
    </r>
    <r>
      <rPr>
        <sz val="10"/>
        <rFont val="宋体"/>
        <charset val="134"/>
      </rPr>
      <t>六大系统</t>
    </r>
    <r>
      <rPr>
        <sz val="10"/>
        <rFont val="Times New Roman"/>
        <charset val="134"/>
      </rPr>
      <t>”</t>
    </r>
    <r>
      <rPr>
        <sz val="10"/>
        <rFont val="宋体"/>
        <charset val="134"/>
      </rPr>
      <t>建成运行，实现掘进工作面采用综合机械化掘进，采煤工作面采用综合机械化采煤，运输采用连续运输方式运输，达到二级标准化的高效矿井。</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</si>
  <si>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日前完成胜利煤矿扩能改造工程建设项目工程量的</t>
    </r>
    <r>
      <rPr>
        <sz val="10"/>
        <rFont val="Times New Roman"/>
        <charset val="134"/>
      </rPr>
      <t>35%</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日前完成胜利煤矿扩能改造工程建设项目工程量的</t>
    </r>
    <r>
      <rPr>
        <sz val="10"/>
        <rFont val="Times New Roman"/>
        <charset val="134"/>
      </rPr>
      <t>50%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日前完成胜利煤矿扩能改造工程建设项目工程量的</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30</t>
    </r>
    <r>
      <rPr>
        <sz val="10"/>
        <rFont val="宋体"/>
        <charset val="134"/>
      </rPr>
      <t>日前完成项目工程量的</t>
    </r>
    <r>
      <rPr>
        <sz val="10"/>
        <rFont val="Times New Roman"/>
        <charset val="134"/>
      </rPr>
      <t>100%</t>
    </r>
    <r>
      <rPr>
        <sz val="10"/>
        <rFont val="宋体"/>
        <charset val="134"/>
      </rPr>
      <t>，胜利煤矿井下综采工作面设备安装，进入联合试生产及竣工验收阶段。</t>
    </r>
  </si>
  <si>
    <r>
      <rPr>
        <sz val="10"/>
        <rFont val="宋体"/>
        <charset val="134"/>
      </rPr>
      <t>攀枝花市春福工贸有限责任公司</t>
    </r>
  </si>
  <si>
    <r>
      <rPr>
        <sz val="10"/>
        <rFont val="宋体"/>
        <charset val="134"/>
      </rPr>
      <t>区应急管理局</t>
    </r>
    <r>
      <rPr>
        <sz val="10"/>
        <rFont val="Times New Roman"/>
        <charset val="134"/>
      </rPr>
      <t xml:space="preserve">
</t>
    </r>
    <r>
      <rPr>
        <sz val="10"/>
        <rFont val="宋体"/>
        <charset val="134"/>
      </rPr>
      <t>余永全</t>
    </r>
    <r>
      <rPr>
        <sz val="10"/>
        <rFont val="Times New Roman"/>
        <charset val="134"/>
      </rPr>
      <t xml:space="preserve">
13550939272</t>
    </r>
  </si>
  <si>
    <r>
      <rPr>
        <sz val="10"/>
        <rFont val="Times New Roman"/>
        <charset val="134"/>
      </rPr>
      <t>12</t>
    </r>
    <r>
      <rPr>
        <sz val="10"/>
        <rFont val="宋体"/>
        <charset val="134"/>
      </rPr>
      <t>月</t>
    </r>
  </si>
  <si>
    <r>
      <rPr>
        <b/>
        <sz val="12"/>
        <rFont val="宋体"/>
        <charset val="134"/>
      </rPr>
      <t>（二）新开工</t>
    </r>
  </si>
  <si>
    <r>
      <rPr>
        <sz val="10"/>
        <rFont val="宋体"/>
        <charset val="134"/>
      </rPr>
      <t>年产</t>
    </r>
    <r>
      <rPr>
        <sz val="10"/>
        <rFont val="Times New Roman"/>
        <charset val="134"/>
      </rPr>
      <t>1.8</t>
    </r>
    <r>
      <rPr>
        <sz val="10"/>
        <rFont val="宋体"/>
        <charset val="134"/>
      </rPr>
      <t>亿米</t>
    </r>
    <r>
      <rPr>
        <sz val="10"/>
        <rFont val="Times New Roman"/>
        <charset val="134"/>
      </rPr>
      <t>LED</t>
    </r>
    <r>
      <rPr>
        <sz val="10"/>
        <rFont val="宋体"/>
        <charset val="134"/>
      </rPr>
      <t>智能灯带项目</t>
    </r>
  </si>
  <si>
    <t>2025-2026</t>
  </si>
  <si>
    <r>
      <rPr>
        <sz val="10"/>
        <rFont val="宋体"/>
        <charset val="134"/>
      </rPr>
      <t>项目分两期，建设</t>
    </r>
    <r>
      <rPr>
        <sz val="10"/>
        <rFont val="Times New Roman"/>
        <charset val="134"/>
      </rPr>
      <t>40</t>
    </r>
    <r>
      <rPr>
        <sz val="10"/>
        <rFont val="宋体"/>
        <charset val="134"/>
      </rPr>
      <t>条</t>
    </r>
    <r>
      <rPr>
        <sz val="10"/>
        <rFont val="Times New Roman"/>
        <charset val="134"/>
      </rPr>
      <t>LED</t>
    </r>
    <r>
      <rPr>
        <sz val="10"/>
        <rFont val="宋体"/>
        <charset val="134"/>
      </rPr>
      <t>智能灯带生产线。</t>
    </r>
  </si>
  <si>
    <r>
      <rPr>
        <sz val="10"/>
        <rFont val="宋体"/>
        <charset val="134"/>
      </rPr>
      <t>一季度：完成公司注册及前期准备工作；</t>
    </r>
    <r>
      <rPr>
        <sz val="10"/>
        <rFont val="Times New Roman"/>
        <charset val="134"/>
      </rPr>
      <t xml:space="preserve">
</t>
    </r>
    <r>
      <rPr>
        <sz val="10"/>
        <rFont val="宋体"/>
        <charset val="134"/>
      </rPr>
      <t>二季度：启动项目一期装修建设；</t>
    </r>
    <r>
      <rPr>
        <sz val="11"/>
        <rFont val="Times New Roman"/>
        <charset val="134"/>
      </rPr>
      <t xml:space="preserve">
</t>
    </r>
    <r>
      <rPr>
        <sz val="10"/>
        <rFont val="宋体"/>
        <charset val="134"/>
      </rPr>
      <t>三季度：完成项目期间装修建设；</t>
    </r>
    <r>
      <rPr>
        <sz val="10"/>
        <rFont val="Times New Roman"/>
        <charset val="134"/>
      </rPr>
      <t xml:space="preserve">
</t>
    </r>
    <r>
      <rPr>
        <sz val="10"/>
        <rFont val="宋体"/>
        <charset val="134"/>
      </rPr>
      <t>四季度：启动设备订购，设备陆续进厂安装调试。</t>
    </r>
  </si>
  <si>
    <r>
      <rPr>
        <sz val="10"/>
        <rFont val="宋体"/>
        <charset val="134"/>
      </rPr>
      <t>中山市亿徕得照明有限公司</t>
    </r>
  </si>
  <si>
    <r>
      <rPr>
        <sz val="10"/>
        <rFont val="宋体"/>
        <charset val="134"/>
      </rPr>
      <t>南山管委会</t>
    </r>
    <r>
      <rPr>
        <sz val="10"/>
        <rFont val="Times New Roman"/>
        <charset val="134"/>
      </rPr>
      <t xml:space="preserve">
</t>
    </r>
    <r>
      <rPr>
        <sz val="10"/>
        <rFont val="宋体"/>
        <charset val="134"/>
      </rPr>
      <t>何昱宏</t>
    </r>
    <r>
      <rPr>
        <sz val="10"/>
        <rFont val="Times New Roman"/>
        <charset val="134"/>
      </rPr>
      <t xml:space="preserve">
13982399855
</t>
    </r>
    <r>
      <rPr>
        <sz val="10"/>
        <rFont val="宋体"/>
        <charset val="134"/>
      </rPr>
      <t>区经济合作局</t>
    </r>
    <r>
      <rPr>
        <sz val="10"/>
        <rFont val="Times New Roman"/>
        <charset val="134"/>
      </rPr>
      <t xml:space="preserve">
</t>
    </r>
    <r>
      <rPr>
        <sz val="10"/>
        <rFont val="宋体"/>
        <charset val="134"/>
      </rPr>
      <t>樊</t>
    </r>
    <r>
      <rPr>
        <sz val="10"/>
        <rFont val="Times New Roman"/>
        <charset val="134"/>
      </rPr>
      <t xml:space="preserve">  </t>
    </r>
    <r>
      <rPr>
        <sz val="10"/>
        <rFont val="宋体"/>
        <charset val="134"/>
      </rPr>
      <t>瑾</t>
    </r>
    <r>
      <rPr>
        <sz val="10"/>
        <rFont val="Times New Roman"/>
        <charset val="134"/>
      </rPr>
      <t>18011008168</t>
    </r>
  </si>
  <si>
    <r>
      <rPr>
        <b/>
        <sz val="10"/>
        <rFont val="Times New Roman"/>
        <charset val="134"/>
      </rPr>
      <t>4</t>
    </r>
    <r>
      <rPr>
        <b/>
        <sz val="10"/>
        <rFont val="宋体"/>
        <charset val="134"/>
      </rPr>
      <t>月</t>
    </r>
  </si>
  <si>
    <r>
      <rPr>
        <sz val="10"/>
        <rFont val="宋体"/>
        <charset val="134"/>
      </rPr>
      <t>电子元器件生产及包装项目</t>
    </r>
  </si>
  <si>
    <r>
      <rPr>
        <sz val="10"/>
        <rFont val="宋体"/>
        <charset val="134"/>
      </rPr>
      <t>建设</t>
    </r>
    <r>
      <rPr>
        <sz val="10"/>
        <rFont val="Times New Roman"/>
        <charset val="134"/>
      </rPr>
      <t>2</t>
    </r>
    <r>
      <rPr>
        <sz val="10"/>
        <rFont val="宋体"/>
        <charset val="134"/>
      </rPr>
      <t>条电子元器件载带生产线。</t>
    </r>
  </si>
  <si>
    <r>
      <rPr>
        <sz val="10"/>
        <rFont val="宋体"/>
        <charset val="134"/>
      </rPr>
      <t>一季度：启动设备订购，生产设备陆续进厂安装调试；</t>
    </r>
    <r>
      <rPr>
        <sz val="10"/>
        <rFont val="Times New Roman"/>
        <charset val="134"/>
      </rPr>
      <t xml:space="preserve">
</t>
    </r>
    <r>
      <rPr>
        <sz val="10"/>
        <rFont val="宋体"/>
        <charset val="134"/>
      </rPr>
      <t>二季度：开展试生产。</t>
    </r>
  </si>
  <si>
    <r>
      <rPr>
        <sz val="10"/>
        <rFont val="宋体"/>
        <charset val="134"/>
      </rPr>
      <t>深圳市聚旺兴科技有限公司</t>
    </r>
  </si>
  <si>
    <r>
      <rPr>
        <b/>
        <sz val="10"/>
        <rFont val="Times New Roman"/>
        <charset val="134"/>
      </rPr>
      <t>1</t>
    </r>
    <r>
      <rPr>
        <b/>
        <sz val="10"/>
        <rFont val="宋体"/>
        <charset val="134"/>
      </rPr>
      <t>月</t>
    </r>
  </si>
  <si>
    <r>
      <rPr>
        <sz val="10"/>
        <rFont val="Times New Roman"/>
        <charset val="134"/>
      </rPr>
      <t>4</t>
    </r>
    <r>
      <rPr>
        <sz val="10"/>
        <rFont val="宋体"/>
        <charset val="134"/>
      </rPr>
      <t>月</t>
    </r>
  </si>
  <si>
    <r>
      <rPr>
        <sz val="10"/>
        <rFont val="宋体"/>
        <charset val="134"/>
      </rPr>
      <t>大美科技</t>
    </r>
    <r>
      <rPr>
        <sz val="10"/>
        <rFont val="Times New Roman"/>
        <charset val="134"/>
      </rPr>
      <t>Mini/Micro LED</t>
    </r>
    <r>
      <rPr>
        <sz val="10"/>
        <rFont val="宋体"/>
        <charset val="134"/>
      </rPr>
      <t>封装项目</t>
    </r>
  </si>
  <si>
    <r>
      <rPr>
        <sz val="10"/>
        <rFont val="宋体"/>
        <charset val="134"/>
      </rPr>
      <t>项目选址于攀枝花智慧光电产业园，计划使用标准化厂房</t>
    </r>
    <r>
      <rPr>
        <sz val="10"/>
        <rFont val="Times New Roman"/>
        <charset val="134"/>
      </rPr>
      <t>16000</t>
    </r>
    <r>
      <rPr>
        <sz val="10"/>
        <rFont val="宋体"/>
        <charset val="134"/>
      </rPr>
      <t>平方米，建设</t>
    </r>
    <r>
      <rPr>
        <sz val="10"/>
        <rFont val="Times New Roman"/>
        <charset val="134"/>
      </rPr>
      <t>500</t>
    </r>
    <r>
      <rPr>
        <sz val="10"/>
        <rFont val="宋体"/>
        <charset val="134"/>
      </rPr>
      <t>条</t>
    </r>
    <r>
      <rPr>
        <sz val="10"/>
        <rFont val="Times New Roman"/>
        <charset val="134"/>
      </rPr>
      <t>LED</t>
    </r>
    <r>
      <rPr>
        <sz val="10"/>
        <rFont val="宋体"/>
        <charset val="134"/>
      </rPr>
      <t>封装器件生产线，</t>
    </r>
    <r>
      <rPr>
        <sz val="10"/>
        <rFont val="Times New Roman"/>
        <charset val="134"/>
      </rPr>
      <t>1</t>
    </r>
    <r>
      <rPr>
        <sz val="10"/>
        <rFont val="宋体"/>
        <charset val="134"/>
      </rPr>
      <t>条透明屏生产线，</t>
    </r>
    <r>
      <rPr>
        <sz val="10"/>
        <rFont val="Times New Roman"/>
        <charset val="134"/>
      </rPr>
      <t>10</t>
    </r>
    <r>
      <rPr>
        <sz val="10"/>
        <rFont val="宋体"/>
        <charset val="134"/>
      </rPr>
      <t>条注塑线。</t>
    </r>
  </si>
  <si>
    <r>
      <rPr>
        <sz val="10"/>
        <rFont val="宋体"/>
        <charset val="134"/>
      </rPr>
      <t>一季度：完成公司注册，项目勘察、设计等前期工作，</t>
    </r>
    <r>
      <rPr>
        <sz val="10"/>
        <rFont val="Times New Roman"/>
        <charset val="134"/>
      </rPr>
      <t>3</t>
    </r>
    <r>
      <rPr>
        <sz val="10"/>
        <rFont val="宋体"/>
        <charset val="134"/>
      </rPr>
      <t>月</t>
    </r>
    <r>
      <rPr>
        <sz val="10"/>
        <rFont val="Times New Roman"/>
        <charset val="134"/>
      </rPr>
      <t>31</t>
    </r>
    <r>
      <rPr>
        <sz val="10"/>
        <rFont val="宋体"/>
        <charset val="134"/>
      </rPr>
      <t>日前完成一层、三层装修、部分设备进场并调试；</t>
    </r>
    <r>
      <rPr>
        <sz val="10"/>
        <rFont val="Times New Roman"/>
        <charset val="134"/>
      </rPr>
      <t xml:space="preserve">
</t>
    </r>
    <r>
      <rPr>
        <sz val="10"/>
        <rFont val="宋体"/>
        <charset val="134"/>
      </rPr>
      <t>二季度：二层、四层开展装修；</t>
    </r>
    <r>
      <rPr>
        <sz val="10"/>
        <rFont val="Times New Roman"/>
        <charset val="134"/>
      </rPr>
      <t xml:space="preserve">
</t>
    </r>
    <r>
      <rPr>
        <sz val="10"/>
        <rFont val="宋体"/>
        <charset val="134"/>
      </rPr>
      <t>三季度：完成二层、四层装修；三层设备完成调试，开展试生产；</t>
    </r>
    <r>
      <rPr>
        <sz val="10"/>
        <rFont val="Times New Roman"/>
        <charset val="134"/>
      </rPr>
      <t xml:space="preserve">
</t>
    </r>
    <r>
      <rPr>
        <sz val="10"/>
        <rFont val="宋体"/>
        <charset val="134"/>
      </rPr>
      <t>四季度：设备陆续进场安装调试，开展试生产。</t>
    </r>
  </si>
  <si>
    <r>
      <rPr>
        <sz val="10"/>
        <rFont val="宋体"/>
        <charset val="134"/>
      </rPr>
      <t>深圳市大美智慧光电有限公司</t>
    </r>
  </si>
  <si>
    <r>
      <rPr>
        <sz val="10"/>
        <rFont val="宋体"/>
        <charset val="134"/>
      </rPr>
      <t>橄榄坪园区丶迤资园区标准化厂房及配套设施建设项目（光电信息产业园片区）二期</t>
    </r>
  </si>
  <si>
    <r>
      <rPr>
        <sz val="10"/>
        <rFont val="宋体"/>
        <charset val="134"/>
      </rPr>
      <t>占地面积</t>
    </r>
    <r>
      <rPr>
        <sz val="10"/>
        <rFont val="Times New Roman"/>
        <charset val="134"/>
      </rPr>
      <t>30298.05</t>
    </r>
    <r>
      <rPr>
        <sz val="10"/>
        <rFont val="宋体"/>
        <charset val="134"/>
      </rPr>
      <t>平方米，新建</t>
    </r>
    <r>
      <rPr>
        <sz val="10"/>
        <rFont val="Times New Roman"/>
        <charset val="134"/>
      </rPr>
      <t>5</t>
    </r>
    <r>
      <rPr>
        <sz val="10"/>
        <rFont val="宋体"/>
        <charset val="134"/>
      </rPr>
      <t>层标准化厂房三栋（</t>
    </r>
    <r>
      <rPr>
        <sz val="10"/>
        <rFont val="Times New Roman"/>
        <charset val="134"/>
      </rPr>
      <t>5F</t>
    </r>
    <r>
      <rPr>
        <sz val="10"/>
        <rFont val="宋体"/>
        <charset val="134"/>
      </rPr>
      <t>）约</t>
    </r>
    <r>
      <rPr>
        <sz val="10"/>
        <rFont val="Times New Roman"/>
        <charset val="134"/>
      </rPr>
      <t>7</t>
    </r>
    <r>
      <rPr>
        <sz val="10"/>
        <rFont val="宋体"/>
        <charset val="134"/>
      </rPr>
      <t>万平方米，新建科研综合楼一栋建筑面积</t>
    </r>
    <r>
      <rPr>
        <sz val="10"/>
        <rFont val="Times New Roman"/>
        <charset val="134"/>
      </rPr>
      <t>18338.64</t>
    </r>
    <r>
      <rPr>
        <sz val="10"/>
        <rFont val="宋体"/>
        <charset val="134"/>
      </rPr>
      <t>平方米，配套建设消防水池、门卫、配电房及停车位等基础设施（含拆除工程）。</t>
    </r>
  </si>
  <si>
    <r>
      <rPr>
        <sz val="10"/>
        <rFont val="宋体"/>
        <charset val="134"/>
      </rPr>
      <t>一季度：配合城发集团完成土地权属划转；</t>
    </r>
    <r>
      <rPr>
        <sz val="10"/>
        <rFont val="Times New Roman"/>
        <charset val="134"/>
      </rPr>
      <t xml:space="preserve">
</t>
    </r>
    <r>
      <rPr>
        <sz val="10"/>
        <rFont val="宋体"/>
        <charset val="134"/>
      </rPr>
      <t>二季度：完成项目勘察、设计工作；</t>
    </r>
    <r>
      <rPr>
        <sz val="10"/>
        <rFont val="Times New Roman"/>
        <charset val="134"/>
      </rPr>
      <t xml:space="preserve">
</t>
    </r>
    <r>
      <rPr>
        <sz val="10"/>
        <rFont val="宋体"/>
        <charset val="134"/>
      </rPr>
      <t>三季度：完成城市开发边界线优化调整及方案审查；</t>
    </r>
    <r>
      <rPr>
        <sz val="10"/>
        <rFont val="Times New Roman"/>
        <charset val="134"/>
      </rPr>
      <t xml:space="preserve">
</t>
    </r>
    <r>
      <rPr>
        <sz val="10"/>
        <rFont val="宋体"/>
        <charset val="134"/>
      </rPr>
      <t>四季度：启动施工、监理招标及</t>
    </r>
    <r>
      <rPr>
        <sz val="10"/>
        <rFont val="Times New Roman"/>
        <charset val="134"/>
      </rPr>
      <t>2#</t>
    </r>
    <r>
      <rPr>
        <sz val="10"/>
        <rFont val="宋体"/>
        <charset val="134"/>
      </rPr>
      <t>旧厂房拆除准备工作。</t>
    </r>
  </si>
  <si>
    <r>
      <rPr>
        <b/>
        <sz val="10"/>
        <rFont val="Times New Roman"/>
        <charset val="134"/>
      </rPr>
      <t>12</t>
    </r>
    <r>
      <rPr>
        <b/>
        <sz val="10"/>
        <rFont val="宋体"/>
        <charset val="134"/>
      </rPr>
      <t>月</t>
    </r>
  </si>
  <si>
    <r>
      <rPr>
        <sz val="10"/>
        <rFont val="宋体"/>
        <charset val="134"/>
      </rPr>
      <t>基础</t>
    </r>
  </si>
  <si>
    <r>
      <rPr>
        <sz val="10"/>
        <rFont val="宋体"/>
        <charset val="134"/>
      </rPr>
      <t>攀枝花市仁和区南山循环经济发展区迤资园区基础设施建设项目</t>
    </r>
    <r>
      <rPr>
        <sz val="10"/>
        <rFont val="Times New Roman"/>
        <charset val="134"/>
      </rPr>
      <t>-</t>
    </r>
    <r>
      <rPr>
        <sz val="10"/>
        <rFont val="宋体"/>
        <charset val="134"/>
      </rPr>
      <t>管网工程</t>
    </r>
  </si>
  <si>
    <t>2025</t>
  </si>
  <si>
    <r>
      <rPr>
        <sz val="10"/>
        <rFont val="宋体"/>
        <charset val="134"/>
      </rPr>
      <t>建设迤资园区</t>
    </r>
    <r>
      <rPr>
        <sz val="10"/>
        <rFont val="Times New Roman"/>
        <charset val="134"/>
      </rPr>
      <t>535</t>
    </r>
    <r>
      <rPr>
        <sz val="10"/>
        <rFont val="宋体"/>
        <charset val="134"/>
      </rPr>
      <t>亩场坪及周边供水管网。其中，建设</t>
    </r>
    <r>
      <rPr>
        <sz val="10"/>
        <rFont val="Times New Roman"/>
        <charset val="134"/>
      </rPr>
      <t>DN529</t>
    </r>
    <r>
      <rPr>
        <sz val="10"/>
        <rFont val="宋体"/>
        <charset val="134"/>
      </rPr>
      <t>主管网</t>
    </r>
    <r>
      <rPr>
        <sz val="10"/>
        <rFont val="Times New Roman"/>
        <charset val="134"/>
      </rPr>
      <t>2863</t>
    </r>
    <r>
      <rPr>
        <sz val="10"/>
        <rFont val="宋体"/>
        <charset val="134"/>
      </rPr>
      <t>米，</t>
    </r>
    <r>
      <rPr>
        <sz val="10"/>
        <rFont val="Times New Roman"/>
        <charset val="134"/>
      </rPr>
      <t>DN426</t>
    </r>
    <r>
      <rPr>
        <sz val="10"/>
        <rFont val="宋体"/>
        <charset val="134"/>
      </rPr>
      <t>支管网</t>
    </r>
    <r>
      <rPr>
        <sz val="10"/>
        <rFont val="Times New Roman"/>
        <charset val="134"/>
      </rPr>
      <t>3937</t>
    </r>
    <r>
      <rPr>
        <sz val="10"/>
        <rFont val="宋体"/>
        <charset val="134"/>
      </rPr>
      <t>米及其他相关附属设施。</t>
    </r>
  </si>
  <si>
    <r>
      <rPr>
        <sz val="10"/>
        <rFont val="宋体"/>
        <charset val="134"/>
      </rPr>
      <t>一季度：完成项目招标、勘察、设计等前期工作；</t>
    </r>
    <r>
      <rPr>
        <sz val="10"/>
        <rFont val="Times New Roman"/>
        <charset val="134"/>
      </rPr>
      <t xml:space="preserve">
</t>
    </r>
    <r>
      <rPr>
        <sz val="10"/>
        <rFont val="宋体"/>
        <charset val="134"/>
      </rPr>
      <t>二季度：开展项目建设；</t>
    </r>
    <r>
      <rPr>
        <sz val="10"/>
        <rFont val="Times New Roman"/>
        <charset val="134"/>
      </rPr>
      <t xml:space="preserve">
</t>
    </r>
    <r>
      <rPr>
        <sz val="10"/>
        <rFont val="宋体"/>
        <charset val="134"/>
      </rPr>
      <t>三季度：完成项目建设。</t>
    </r>
  </si>
  <si>
    <r>
      <rPr>
        <sz val="10"/>
        <rFont val="宋体"/>
        <charset val="134"/>
      </rPr>
      <t>攀枝花市仁和区南山循环经济发展区管理委员会</t>
    </r>
  </si>
  <si>
    <r>
      <rPr>
        <sz val="10"/>
        <rFont val="宋体"/>
        <charset val="134"/>
      </rPr>
      <t>南山管委会</t>
    </r>
    <r>
      <rPr>
        <sz val="10"/>
        <rFont val="Times New Roman"/>
        <charset val="134"/>
      </rPr>
      <t xml:space="preserve">
</t>
    </r>
    <r>
      <rPr>
        <sz val="10"/>
        <rFont val="宋体"/>
        <charset val="134"/>
      </rPr>
      <t>吕</t>
    </r>
    <r>
      <rPr>
        <sz val="10"/>
        <rFont val="Times New Roman"/>
        <charset val="134"/>
      </rPr>
      <t xml:space="preserve">  </t>
    </r>
    <r>
      <rPr>
        <sz val="10"/>
        <rFont val="宋体"/>
        <charset val="134"/>
      </rPr>
      <t>明</t>
    </r>
    <r>
      <rPr>
        <sz val="10"/>
        <rFont val="Times New Roman"/>
        <charset val="134"/>
      </rPr>
      <t xml:space="preserve">
15892571313</t>
    </r>
  </si>
  <si>
    <r>
      <rPr>
        <sz val="10"/>
        <rFont val="Times New Roman"/>
        <charset val="134"/>
      </rPr>
      <t>9</t>
    </r>
    <r>
      <rPr>
        <sz val="10"/>
        <rFont val="宋体"/>
        <charset val="134"/>
      </rPr>
      <t>月</t>
    </r>
  </si>
  <si>
    <r>
      <rPr>
        <sz val="10"/>
        <rFont val="宋体"/>
        <charset val="134"/>
      </rPr>
      <t>攀枝花钒钛化工园区迤资片区基础设施建设项目</t>
    </r>
    <r>
      <rPr>
        <sz val="10"/>
        <rFont val="Times New Roman"/>
        <charset val="134"/>
      </rPr>
      <t>-535</t>
    </r>
    <r>
      <rPr>
        <sz val="10"/>
        <rFont val="宋体"/>
        <charset val="134"/>
      </rPr>
      <t>亩场坪</t>
    </r>
    <r>
      <rPr>
        <sz val="10"/>
        <rFont val="Times New Roman"/>
        <charset val="134"/>
      </rPr>
      <t>10KV</t>
    </r>
    <r>
      <rPr>
        <sz val="10"/>
        <rFont val="宋体"/>
        <charset val="134"/>
      </rPr>
      <t>高压线路架设项目</t>
    </r>
  </si>
  <si>
    <r>
      <rPr>
        <sz val="10"/>
        <rFont val="宋体"/>
        <charset val="134"/>
      </rPr>
      <t>新建同杆双回</t>
    </r>
    <r>
      <rPr>
        <sz val="10"/>
        <rFont val="Times New Roman"/>
        <charset val="134"/>
      </rPr>
      <t>10kV</t>
    </r>
    <r>
      <rPr>
        <sz val="10"/>
        <rFont val="宋体"/>
        <charset val="134"/>
      </rPr>
      <t>线路全长</t>
    </r>
    <r>
      <rPr>
        <sz val="10"/>
        <rFont val="Times New Roman"/>
        <charset val="134"/>
      </rPr>
      <t>2*1.513</t>
    </r>
    <r>
      <rPr>
        <sz val="10"/>
        <rFont val="宋体"/>
        <charset val="134"/>
      </rPr>
      <t>公里（其中架空绝缘导线</t>
    </r>
    <r>
      <rPr>
        <sz val="10"/>
        <rFont val="Times New Roman"/>
        <charset val="134"/>
      </rPr>
      <t>JKLGYJ</t>
    </r>
    <r>
      <rPr>
        <sz val="10"/>
        <rFont val="宋体"/>
        <charset val="134"/>
      </rPr>
      <t>－</t>
    </r>
    <r>
      <rPr>
        <sz val="10"/>
        <rFont val="Times New Roman"/>
        <charset val="134"/>
      </rPr>
      <t>240/30</t>
    </r>
    <r>
      <rPr>
        <sz val="10"/>
        <rFont val="宋体"/>
        <charset val="134"/>
      </rPr>
      <t>　</t>
    </r>
    <r>
      <rPr>
        <sz val="10"/>
        <rFont val="Times New Roman"/>
        <charset val="134"/>
      </rPr>
      <t>2*1.035</t>
    </r>
    <r>
      <rPr>
        <sz val="10"/>
        <rFont val="宋体"/>
        <charset val="134"/>
      </rPr>
      <t>公里、架空钢芯铝绞线</t>
    </r>
    <r>
      <rPr>
        <sz val="10"/>
        <rFont val="Times New Roman"/>
        <charset val="134"/>
      </rPr>
      <t>LGJ</t>
    </r>
    <r>
      <rPr>
        <sz val="10"/>
        <rFont val="宋体"/>
        <charset val="134"/>
      </rPr>
      <t>－</t>
    </r>
    <r>
      <rPr>
        <sz val="10"/>
        <rFont val="Times New Roman"/>
        <charset val="134"/>
      </rPr>
      <t>240/30</t>
    </r>
    <r>
      <rPr>
        <sz val="10"/>
        <rFont val="宋体"/>
        <charset val="134"/>
      </rPr>
      <t>　</t>
    </r>
    <r>
      <rPr>
        <sz val="10"/>
        <rFont val="Times New Roman"/>
        <charset val="134"/>
      </rPr>
      <t>2*0.478</t>
    </r>
    <r>
      <rPr>
        <sz val="10"/>
        <rFont val="宋体"/>
        <charset val="134"/>
      </rPr>
      <t>公里），新立杆塔</t>
    </r>
    <r>
      <rPr>
        <sz val="10"/>
        <rFont val="Times New Roman"/>
        <charset val="134"/>
      </rPr>
      <t>21</t>
    </r>
    <r>
      <rPr>
        <sz val="10"/>
        <rFont val="宋体"/>
        <charset val="134"/>
      </rPr>
      <t>基（其中加强杆</t>
    </r>
    <r>
      <rPr>
        <sz val="10"/>
        <rFont val="Times New Roman"/>
        <charset val="134"/>
      </rPr>
      <t>230*18</t>
    </r>
    <r>
      <rPr>
        <sz val="10"/>
        <rFont val="宋体"/>
        <charset val="134"/>
      </rPr>
      <t>　</t>
    </r>
    <r>
      <rPr>
        <sz val="10"/>
        <rFont val="Times New Roman"/>
        <charset val="134"/>
      </rPr>
      <t>5</t>
    </r>
    <r>
      <rPr>
        <sz val="10"/>
        <rFont val="宋体"/>
        <charset val="134"/>
      </rPr>
      <t>根，加强杆</t>
    </r>
    <r>
      <rPr>
        <sz val="10"/>
        <rFont val="Times New Roman"/>
        <charset val="134"/>
      </rPr>
      <t>350*18</t>
    </r>
    <r>
      <rPr>
        <sz val="10"/>
        <rFont val="宋体"/>
        <charset val="134"/>
      </rPr>
      <t>　</t>
    </r>
    <r>
      <rPr>
        <sz val="10"/>
        <rFont val="Times New Roman"/>
        <charset val="134"/>
      </rPr>
      <t>13</t>
    </r>
    <r>
      <rPr>
        <sz val="10"/>
        <rFont val="宋体"/>
        <charset val="134"/>
      </rPr>
      <t>根，钢管杆</t>
    </r>
    <r>
      <rPr>
        <sz val="10"/>
        <rFont val="Times New Roman"/>
        <charset val="134"/>
      </rPr>
      <t>10GSJ1</t>
    </r>
    <r>
      <rPr>
        <sz val="10"/>
        <rFont val="宋体"/>
        <charset val="134"/>
      </rPr>
      <t>－</t>
    </r>
    <r>
      <rPr>
        <sz val="10"/>
        <rFont val="Times New Roman"/>
        <charset val="134"/>
      </rPr>
      <t>18</t>
    </r>
    <r>
      <rPr>
        <sz val="10"/>
        <rFont val="宋体"/>
        <charset val="134"/>
      </rPr>
      <t>　</t>
    </r>
    <r>
      <rPr>
        <sz val="10"/>
        <rFont val="Times New Roman"/>
        <charset val="134"/>
      </rPr>
      <t>2</t>
    </r>
    <r>
      <rPr>
        <sz val="10"/>
        <rFont val="宋体"/>
        <charset val="134"/>
      </rPr>
      <t>基、钢管杆</t>
    </r>
    <r>
      <rPr>
        <sz val="10"/>
        <rFont val="Times New Roman"/>
        <charset val="134"/>
      </rPr>
      <t>10GSJ2</t>
    </r>
    <r>
      <rPr>
        <sz val="10"/>
        <rFont val="宋体"/>
        <charset val="134"/>
      </rPr>
      <t>－</t>
    </r>
    <r>
      <rPr>
        <sz val="10"/>
        <rFont val="Times New Roman"/>
        <charset val="134"/>
      </rPr>
      <t>18</t>
    </r>
    <r>
      <rPr>
        <sz val="10"/>
        <rFont val="宋体"/>
        <charset val="134"/>
      </rPr>
      <t>　</t>
    </r>
    <r>
      <rPr>
        <sz val="10"/>
        <rFont val="Times New Roman"/>
        <charset val="134"/>
      </rPr>
      <t>1</t>
    </r>
    <r>
      <rPr>
        <sz val="10"/>
        <rFont val="宋体"/>
        <charset val="134"/>
      </rPr>
      <t>基），在新建</t>
    </r>
    <r>
      <rPr>
        <sz val="10"/>
        <rFont val="Times New Roman"/>
        <charset val="134"/>
      </rPr>
      <t>N1</t>
    </r>
    <r>
      <rPr>
        <sz val="10"/>
        <rFont val="宋体"/>
        <charset val="134"/>
      </rPr>
      <t>装设</t>
    </r>
    <r>
      <rPr>
        <sz val="10"/>
        <rFont val="Times New Roman"/>
        <charset val="134"/>
      </rPr>
      <t>10kV</t>
    </r>
    <r>
      <rPr>
        <sz val="10"/>
        <rFont val="宋体"/>
        <charset val="134"/>
      </rPr>
      <t>线路支线开关等。</t>
    </r>
  </si>
  <si>
    <r>
      <rPr>
        <sz val="10"/>
        <rFont val="宋体"/>
        <charset val="134"/>
      </rPr>
      <t>一季度：完成项目、勘察、设计等前期工作；</t>
    </r>
    <r>
      <rPr>
        <sz val="10"/>
        <rFont val="Times New Roman"/>
        <charset val="134"/>
      </rPr>
      <t xml:space="preserve">
</t>
    </r>
    <r>
      <rPr>
        <sz val="10"/>
        <rFont val="宋体"/>
        <charset val="134"/>
      </rPr>
      <t>二季度：完成项目招标、建设并验收通电。</t>
    </r>
  </si>
  <si>
    <r>
      <rPr>
        <sz val="10"/>
        <rFont val="Times New Roman"/>
        <charset val="134"/>
      </rPr>
      <t>6</t>
    </r>
    <r>
      <rPr>
        <sz val="10"/>
        <rFont val="宋体"/>
        <charset val="134"/>
      </rPr>
      <t>月</t>
    </r>
  </si>
  <si>
    <r>
      <rPr>
        <sz val="10"/>
        <rFont val="宋体"/>
        <charset val="134"/>
      </rPr>
      <t>生态</t>
    </r>
  </si>
  <si>
    <r>
      <rPr>
        <sz val="10"/>
        <rFont val="宋体"/>
        <charset val="134"/>
      </rPr>
      <t>迤资污水处理厂污水主管网延伸项目</t>
    </r>
  </si>
  <si>
    <r>
      <rPr>
        <sz val="10"/>
        <rFont val="宋体"/>
        <charset val="134"/>
      </rPr>
      <t>新建污水主干管</t>
    </r>
    <r>
      <rPr>
        <sz val="10"/>
        <rFont val="Times New Roman"/>
        <charset val="134"/>
      </rPr>
      <t>2.7km</t>
    </r>
    <r>
      <rPr>
        <sz val="10"/>
        <rFont val="宋体"/>
        <charset val="134"/>
      </rPr>
      <t>，分支管线</t>
    </r>
    <r>
      <rPr>
        <sz val="10"/>
        <rFont val="Times New Roman"/>
        <charset val="134"/>
      </rPr>
      <t>2.3km</t>
    </r>
    <r>
      <rPr>
        <sz val="10"/>
        <rFont val="宋体"/>
        <charset val="134"/>
      </rPr>
      <t>，连接迤资园区二号路至富邦路口段，管径</t>
    </r>
    <r>
      <rPr>
        <sz val="10"/>
        <rFont val="Times New Roman"/>
        <charset val="134"/>
      </rPr>
      <t xml:space="preserve">DN600~DN800 </t>
    </r>
    <r>
      <rPr>
        <sz val="10"/>
        <rFont val="宋体"/>
        <charset val="134"/>
      </rPr>
      <t>；管道采用聚乙烯缠绕结构壁管材。</t>
    </r>
  </si>
  <si>
    <r>
      <rPr>
        <sz val="10"/>
        <rFont val="宋体"/>
        <charset val="134"/>
      </rPr>
      <t>一季度：完成项目招标、勘察、设计等前期工作；</t>
    </r>
    <r>
      <rPr>
        <sz val="10"/>
        <rFont val="Times New Roman"/>
        <charset val="134"/>
      </rPr>
      <t xml:space="preserve">
</t>
    </r>
    <r>
      <rPr>
        <sz val="10"/>
        <rFont val="宋体"/>
        <charset val="134"/>
      </rPr>
      <t>二季度：完成招标、相关手续办理，并进场施工；</t>
    </r>
    <r>
      <rPr>
        <sz val="10"/>
        <rFont val="Times New Roman"/>
        <charset val="134"/>
      </rPr>
      <t xml:space="preserve">
</t>
    </r>
    <r>
      <rPr>
        <sz val="10"/>
        <rFont val="宋体"/>
        <charset val="134"/>
      </rPr>
      <t>三季度：持续推进项目建设；</t>
    </r>
    <r>
      <rPr>
        <sz val="10"/>
        <rFont val="Times New Roman"/>
        <charset val="134"/>
      </rPr>
      <t xml:space="preserve">
</t>
    </r>
    <r>
      <rPr>
        <sz val="10"/>
        <rFont val="宋体"/>
        <charset val="134"/>
      </rPr>
      <t>四季度：完成项目建设。</t>
    </r>
  </si>
  <si>
    <r>
      <rPr>
        <b/>
        <sz val="10"/>
        <rFont val="Times New Roman"/>
        <charset val="134"/>
      </rPr>
      <t>6</t>
    </r>
    <r>
      <rPr>
        <b/>
        <sz val="10"/>
        <rFont val="宋体"/>
        <charset val="134"/>
      </rPr>
      <t>月</t>
    </r>
  </si>
  <si>
    <r>
      <rPr>
        <sz val="10"/>
        <rFont val="宋体"/>
        <charset val="134"/>
      </rPr>
      <t>迤资园区一级消防站提升改造工程</t>
    </r>
  </si>
  <si>
    <r>
      <rPr>
        <sz val="10"/>
        <rFont val="Times New Roman"/>
        <charset val="134"/>
      </rPr>
      <t>1.</t>
    </r>
    <r>
      <rPr>
        <sz val="10"/>
        <rFont val="宋体"/>
        <charset val="134"/>
      </rPr>
      <t>新建消防楼占地面积</t>
    </r>
    <r>
      <rPr>
        <sz val="10"/>
        <rFont val="Times New Roman"/>
        <charset val="134"/>
      </rPr>
      <t>451.89</t>
    </r>
    <r>
      <rPr>
        <sz val="10"/>
        <rFont val="宋体"/>
        <charset val="134"/>
      </rPr>
      <t>平方米，总建筑面积</t>
    </r>
    <r>
      <rPr>
        <sz val="10"/>
        <rFont val="Times New Roman"/>
        <charset val="134"/>
      </rPr>
      <t>962.93</t>
    </r>
    <r>
      <rPr>
        <sz val="10"/>
        <rFont val="宋体"/>
        <charset val="134"/>
      </rPr>
      <t>平方米，建筑总高</t>
    </r>
    <r>
      <rPr>
        <sz val="10"/>
        <rFont val="Times New Roman"/>
        <charset val="134"/>
      </rPr>
      <t>12.30</t>
    </r>
    <r>
      <rPr>
        <sz val="10"/>
        <rFont val="宋体"/>
        <charset val="134"/>
      </rPr>
      <t>米，办公楼为低层建筑，层数三层，建筑耐火等级为二级，设防烈度为八度，屋面防水等级为三级，结构类型为框架结构。</t>
    </r>
    <r>
      <rPr>
        <sz val="10"/>
        <rFont val="Times New Roman"/>
        <charset val="134"/>
      </rPr>
      <t xml:space="preserve">       
2.</t>
    </r>
    <r>
      <rPr>
        <sz val="10"/>
        <rFont val="宋体"/>
        <charset val="134"/>
      </rPr>
      <t>新建训练塔一座及跑道训练场地，建筑面积</t>
    </r>
    <r>
      <rPr>
        <sz val="10"/>
        <rFont val="Times New Roman"/>
        <charset val="134"/>
      </rPr>
      <t>237.07</t>
    </r>
    <r>
      <rPr>
        <sz val="10"/>
        <rFont val="宋体"/>
        <charset val="134"/>
      </rPr>
      <t>平方米。</t>
    </r>
    <r>
      <rPr>
        <sz val="10"/>
        <rFont val="Times New Roman"/>
        <charset val="134"/>
      </rPr>
      <t xml:space="preserve">
3.</t>
    </r>
    <r>
      <rPr>
        <sz val="10"/>
        <rFont val="宋体"/>
        <charset val="134"/>
      </rPr>
      <t>新建门卫室一座，</t>
    </r>
    <r>
      <rPr>
        <sz val="10"/>
        <rFont val="Times New Roman"/>
        <charset val="134"/>
      </rPr>
      <t>10</t>
    </r>
    <r>
      <rPr>
        <sz val="10"/>
        <rFont val="宋体"/>
        <charset val="134"/>
      </rPr>
      <t>平方米。</t>
    </r>
    <r>
      <rPr>
        <sz val="10"/>
        <rFont val="Times New Roman"/>
        <charset val="134"/>
      </rPr>
      <t xml:space="preserve">
4.</t>
    </r>
    <r>
      <rPr>
        <sz val="10"/>
        <rFont val="宋体"/>
        <charset val="134"/>
      </rPr>
      <t>原有建筑装修改造，完善食堂、会议室、备勤室功能，总计适用人数</t>
    </r>
    <r>
      <rPr>
        <sz val="10"/>
        <rFont val="Times New Roman"/>
        <charset val="134"/>
      </rPr>
      <t>35</t>
    </r>
    <r>
      <rPr>
        <sz val="10"/>
        <rFont val="宋体"/>
        <charset val="134"/>
      </rPr>
      <t>人，建筑面积约</t>
    </r>
    <r>
      <rPr>
        <sz val="10"/>
        <rFont val="Times New Roman"/>
        <charset val="134"/>
      </rPr>
      <t>1600</t>
    </r>
    <r>
      <rPr>
        <sz val="10"/>
        <rFont val="宋体"/>
        <charset val="134"/>
      </rPr>
      <t>平方米。</t>
    </r>
    <r>
      <rPr>
        <sz val="10"/>
        <rFont val="Times New Roman"/>
        <charset val="134"/>
      </rPr>
      <t xml:space="preserve">
5.</t>
    </r>
    <r>
      <rPr>
        <sz val="10"/>
        <rFont val="宋体"/>
        <charset val="134"/>
      </rPr>
      <t>改造原有场地大门及围墙，场地综合整治，完善一级消防站功能。</t>
    </r>
  </si>
  <si>
    <r>
      <rPr>
        <sz val="10"/>
        <rFont val="宋体"/>
        <charset val="134"/>
      </rPr>
      <t>一季度：完成地勘、设计等前期工作；</t>
    </r>
    <r>
      <rPr>
        <sz val="10"/>
        <rFont val="Times New Roman"/>
        <charset val="134"/>
      </rPr>
      <t xml:space="preserve">                                                                 </t>
    </r>
    <r>
      <rPr>
        <sz val="10"/>
        <rFont val="宋体"/>
        <charset val="134"/>
      </rPr>
      <t>二季度：完成设计审核及资金筹措；</t>
    </r>
    <r>
      <rPr>
        <sz val="10"/>
        <rFont val="Times New Roman"/>
        <charset val="134"/>
      </rPr>
      <t xml:space="preserve">                                                   </t>
    </r>
    <r>
      <rPr>
        <sz val="10"/>
        <rFont val="宋体"/>
        <charset val="134"/>
      </rPr>
      <t>三季度：完成项目上会资料意见征求并按照程序完成决策；完成项目招投标施工单位的选定及组织进场施工；</t>
    </r>
    <r>
      <rPr>
        <sz val="10"/>
        <rFont val="Times New Roman"/>
        <charset val="134"/>
      </rPr>
      <t xml:space="preserve">                                                   </t>
    </r>
    <r>
      <rPr>
        <sz val="10"/>
        <rFont val="宋体"/>
        <charset val="134"/>
      </rPr>
      <t>四季度：完成迤资片区一级消防站和事故应急池建设。</t>
    </r>
  </si>
  <si>
    <r>
      <rPr>
        <b/>
        <sz val="10"/>
        <rFont val="Times New Roman"/>
        <charset val="134"/>
      </rPr>
      <t>7</t>
    </r>
    <r>
      <rPr>
        <b/>
        <sz val="10"/>
        <rFont val="宋体"/>
        <charset val="134"/>
      </rPr>
      <t>月</t>
    </r>
  </si>
  <si>
    <r>
      <rPr>
        <sz val="10"/>
        <rFont val="宋体"/>
        <charset val="134"/>
      </rPr>
      <t>迤资园区事故应急池建设工程</t>
    </r>
  </si>
  <si>
    <r>
      <rPr>
        <sz val="10"/>
        <rFont val="宋体"/>
        <charset val="134"/>
      </rPr>
      <t>新建</t>
    </r>
    <r>
      <rPr>
        <sz val="10"/>
        <rFont val="Times New Roman"/>
        <charset val="134"/>
      </rPr>
      <t>1000</t>
    </r>
    <r>
      <rPr>
        <sz val="10"/>
        <rFont val="宋体"/>
        <charset val="134"/>
      </rPr>
      <t>立方米化工园区事故应急池</t>
    </r>
    <r>
      <rPr>
        <sz val="10"/>
        <rFont val="Times New Roman"/>
        <charset val="134"/>
      </rPr>
      <t>1</t>
    </r>
    <r>
      <rPr>
        <sz val="10"/>
        <rFont val="宋体"/>
        <charset val="134"/>
      </rPr>
      <t>座，配套设置在线监控报警系统及废气处理系统等，报警信号统一至园区管理部门。</t>
    </r>
  </si>
  <si>
    <r>
      <rPr>
        <sz val="10"/>
        <rFont val="宋体"/>
        <charset val="134"/>
      </rPr>
      <t>一季度：完成项目勘察、设计等前期工作；</t>
    </r>
    <r>
      <rPr>
        <sz val="10"/>
        <rFont val="Times New Roman"/>
        <charset val="134"/>
      </rPr>
      <t xml:space="preserve">     </t>
    </r>
    <r>
      <rPr>
        <sz val="10"/>
        <rFont val="宋体"/>
        <charset val="134"/>
      </rPr>
      <t>二季度：完成设计审核及资金筹措：</t>
    </r>
    <r>
      <rPr>
        <sz val="10"/>
        <rFont val="Times New Roman"/>
        <charset val="134"/>
      </rPr>
      <t xml:space="preserve">
</t>
    </r>
    <r>
      <rPr>
        <sz val="10"/>
        <rFont val="宋体"/>
        <charset val="134"/>
      </rPr>
      <t>三季度：完成招标、相关手续办理，并进场施工；</t>
    </r>
    <r>
      <rPr>
        <sz val="10"/>
        <rFont val="Times New Roman"/>
        <charset val="134"/>
      </rPr>
      <t xml:space="preserve">
</t>
    </r>
    <r>
      <rPr>
        <sz val="10"/>
        <rFont val="宋体"/>
        <charset val="134"/>
      </rPr>
      <t>四季度：完成项目建设。</t>
    </r>
  </si>
  <si>
    <r>
      <rPr>
        <sz val="10"/>
        <rFont val="Times New Roman"/>
        <charset val="134"/>
      </rPr>
      <t>10</t>
    </r>
    <r>
      <rPr>
        <sz val="10"/>
        <rFont val="宋体"/>
        <charset val="134"/>
      </rPr>
      <t>月</t>
    </r>
  </si>
  <si>
    <r>
      <rPr>
        <sz val="10"/>
        <rFont val="宋体"/>
        <charset val="134"/>
      </rPr>
      <t>西南钒钛特色铸造产业集群项目</t>
    </r>
    <r>
      <rPr>
        <sz val="10"/>
        <rFont val="Times New Roman"/>
        <charset val="134"/>
      </rPr>
      <t>——</t>
    </r>
    <r>
      <rPr>
        <sz val="10"/>
        <rFont val="宋体"/>
        <charset val="134"/>
      </rPr>
      <t>年产</t>
    </r>
    <r>
      <rPr>
        <sz val="10"/>
        <rFont val="Times New Roman"/>
        <charset val="134"/>
      </rPr>
      <t>50</t>
    </r>
    <r>
      <rPr>
        <sz val="10"/>
        <rFont val="宋体"/>
        <charset val="134"/>
      </rPr>
      <t>万吨离心球墨铸铁管项目</t>
    </r>
  </si>
  <si>
    <r>
      <rPr>
        <sz val="10"/>
        <rFont val="宋体"/>
        <charset val="134"/>
      </rPr>
      <t>项目占地面积约</t>
    </r>
    <r>
      <rPr>
        <sz val="10"/>
        <rFont val="Times New Roman"/>
        <charset val="134"/>
      </rPr>
      <t>80.91</t>
    </r>
    <r>
      <rPr>
        <sz val="10"/>
        <rFont val="宋体"/>
        <charset val="134"/>
      </rPr>
      <t>亩，主要建设标准化厂房，离心铸管生产线</t>
    </r>
    <r>
      <rPr>
        <sz val="10"/>
        <rFont val="Times New Roman"/>
        <charset val="134"/>
      </rPr>
      <t>4</t>
    </r>
    <r>
      <rPr>
        <sz val="10"/>
        <rFont val="宋体"/>
        <charset val="134"/>
      </rPr>
      <t>条以及相关配套设施，建成年产</t>
    </r>
    <r>
      <rPr>
        <sz val="10"/>
        <rFont val="Times New Roman"/>
        <charset val="134"/>
      </rPr>
      <t>50</t>
    </r>
    <r>
      <rPr>
        <sz val="10"/>
        <rFont val="宋体"/>
        <charset val="134"/>
      </rPr>
      <t>万吨离心球墨铸铁管生产项目，主要设备有</t>
    </r>
    <r>
      <rPr>
        <sz val="10"/>
        <rFont val="Times New Roman"/>
        <charset val="134"/>
      </rPr>
      <t>:</t>
    </r>
    <r>
      <rPr>
        <sz val="10"/>
        <rFont val="宋体"/>
        <charset val="134"/>
      </rPr>
      <t>高炉冶炼铁水、创新型铸造用生铁净化调质装置、铁水脱硫及调质装置、离心浇注机等。</t>
    </r>
  </si>
  <si>
    <r>
      <rPr>
        <sz val="10"/>
        <rFont val="宋体"/>
        <charset val="134"/>
      </rPr>
      <t>第二季度：启动项目可研、初步设计、专篇设计和勘察工作，办理前期相关手续；</t>
    </r>
    <r>
      <rPr>
        <sz val="10"/>
        <rFont val="Times New Roman"/>
        <charset val="134"/>
      </rPr>
      <t xml:space="preserve">
</t>
    </r>
    <r>
      <rPr>
        <sz val="10"/>
        <rFont val="宋体"/>
        <charset val="134"/>
      </rPr>
      <t>第三季度：启动主厂房基础施工、钢结构制作、关键设备的订货；</t>
    </r>
    <r>
      <rPr>
        <sz val="10"/>
        <rFont val="Times New Roman"/>
        <charset val="134"/>
      </rPr>
      <t xml:space="preserve">
</t>
    </r>
    <r>
      <rPr>
        <sz val="10"/>
        <rFont val="宋体"/>
        <charset val="134"/>
      </rPr>
      <t>第四季度：完成标准化厂房建设，主体设备安装完成</t>
    </r>
    <r>
      <rPr>
        <sz val="10"/>
        <rFont val="Times New Roman"/>
        <charset val="134"/>
      </rPr>
      <t>35%</t>
    </r>
    <r>
      <rPr>
        <sz val="10"/>
        <rFont val="宋体"/>
        <charset val="134"/>
      </rPr>
      <t>，公辅设施建设完成</t>
    </r>
    <r>
      <rPr>
        <sz val="10"/>
        <rFont val="Times New Roman"/>
        <charset val="134"/>
      </rPr>
      <t>50%</t>
    </r>
    <r>
      <rPr>
        <sz val="10"/>
        <rFont val="宋体"/>
        <charset val="134"/>
      </rPr>
      <t>。</t>
    </r>
  </si>
  <si>
    <r>
      <rPr>
        <b/>
        <sz val="10"/>
        <rFont val="Times New Roman"/>
        <charset val="134"/>
      </rPr>
      <t>8</t>
    </r>
    <r>
      <rPr>
        <b/>
        <sz val="10"/>
        <rFont val="宋体"/>
        <charset val="134"/>
      </rPr>
      <t>月</t>
    </r>
  </si>
  <si>
    <r>
      <rPr>
        <sz val="10"/>
        <rFont val="宋体"/>
        <charset val="134"/>
      </rPr>
      <t>迤资综合渣场二、三期项目</t>
    </r>
  </si>
  <si>
    <r>
      <rPr>
        <sz val="10"/>
        <rFont val="宋体"/>
        <charset val="134"/>
      </rPr>
      <t>大龙潭彝族乡</t>
    </r>
  </si>
  <si>
    <t>2025-2027</t>
  </si>
  <si>
    <r>
      <rPr>
        <sz val="10"/>
        <rFont val="宋体"/>
        <charset val="134"/>
      </rPr>
      <t>建设规划用地</t>
    </r>
    <r>
      <rPr>
        <sz val="10"/>
        <rFont val="Times New Roman"/>
        <charset val="134"/>
      </rPr>
      <t>315</t>
    </r>
    <r>
      <rPr>
        <sz val="10"/>
        <rFont val="宋体"/>
        <charset val="134"/>
      </rPr>
      <t>亩，新增库容</t>
    </r>
    <r>
      <rPr>
        <sz val="10"/>
        <rFont val="Times New Roman"/>
        <charset val="134"/>
      </rPr>
      <t>771.44</t>
    </r>
    <r>
      <rPr>
        <sz val="10"/>
        <rFont val="宋体"/>
        <charset val="134"/>
      </rPr>
      <t>万立方米，配套建设截洪沟、排洪排渗、观测系统等相关工程项目建设实施。</t>
    </r>
  </si>
  <si>
    <r>
      <rPr>
        <sz val="10"/>
        <rFont val="宋体"/>
        <charset val="134"/>
      </rPr>
      <t>一季度：项目土地上市交易准备工作；</t>
    </r>
    <r>
      <rPr>
        <sz val="10"/>
        <rFont val="Times New Roman"/>
        <charset val="134"/>
      </rPr>
      <t xml:space="preserve">
</t>
    </r>
    <r>
      <rPr>
        <sz val="10"/>
        <rFont val="宋体"/>
        <charset val="134"/>
      </rPr>
      <t>二季度：</t>
    </r>
    <r>
      <rPr>
        <sz val="10"/>
        <rFont val="Times New Roman"/>
        <charset val="134"/>
      </rPr>
      <t>2025</t>
    </r>
    <r>
      <rPr>
        <sz val="10"/>
        <rFont val="宋体"/>
        <charset val="134"/>
      </rPr>
      <t>年</t>
    </r>
    <r>
      <rPr>
        <sz val="10"/>
        <rFont val="Times New Roman"/>
        <charset val="134"/>
      </rPr>
      <t>6</t>
    </r>
    <r>
      <rPr>
        <sz val="10"/>
        <rFont val="宋体"/>
        <charset val="134"/>
      </rPr>
      <t>月取得土地后，立即启动工程招标工作；</t>
    </r>
    <r>
      <rPr>
        <sz val="10"/>
        <rFont val="Times New Roman"/>
        <charset val="134"/>
      </rPr>
      <t xml:space="preserve">
</t>
    </r>
    <r>
      <rPr>
        <sz val="10"/>
        <rFont val="宋体"/>
        <charset val="134"/>
      </rPr>
      <t>三季度：启动项目二期建设；</t>
    </r>
    <r>
      <rPr>
        <sz val="10"/>
        <rFont val="Times New Roman"/>
        <charset val="134"/>
      </rPr>
      <t xml:space="preserve">                                        </t>
    </r>
    <r>
      <rPr>
        <sz val="10"/>
        <rFont val="宋体"/>
        <charset val="134"/>
      </rPr>
      <t>四季度：完成项目二期建设的</t>
    </r>
    <r>
      <rPr>
        <sz val="10"/>
        <rFont val="Times New Roman"/>
        <charset val="134"/>
      </rPr>
      <t>80%</t>
    </r>
    <r>
      <rPr>
        <sz val="10"/>
        <rFont val="宋体"/>
        <charset val="134"/>
      </rPr>
      <t>。</t>
    </r>
  </si>
  <si>
    <r>
      <rPr>
        <sz val="10"/>
        <rFont val="宋体"/>
        <charset val="134"/>
      </rPr>
      <t>区经信和科技局</t>
    </r>
    <r>
      <rPr>
        <sz val="10"/>
        <rFont val="Times New Roman"/>
        <charset val="134"/>
      </rPr>
      <t xml:space="preserve">
</t>
    </r>
    <r>
      <rPr>
        <sz val="10"/>
        <rFont val="宋体"/>
        <charset val="134"/>
      </rPr>
      <t>唐海峰</t>
    </r>
    <r>
      <rPr>
        <sz val="10"/>
        <rFont val="Times New Roman"/>
        <charset val="134"/>
      </rPr>
      <t xml:space="preserve">
18681207468
</t>
    </r>
    <r>
      <rPr>
        <sz val="10"/>
        <rFont val="宋体"/>
        <charset val="134"/>
      </rPr>
      <t>人和兴工发展建设集团</t>
    </r>
    <r>
      <rPr>
        <sz val="10"/>
        <rFont val="Times New Roman"/>
        <charset val="134"/>
      </rPr>
      <t xml:space="preserve">
</t>
    </r>
    <r>
      <rPr>
        <sz val="10"/>
        <rFont val="宋体"/>
        <charset val="134"/>
      </rPr>
      <t>刘</t>
    </r>
    <r>
      <rPr>
        <sz val="10"/>
        <rFont val="Times New Roman"/>
        <charset val="134"/>
      </rPr>
      <t xml:space="preserve">  </t>
    </r>
    <r>
      <rPr>
        <sz val="10"/>
        <rFont val="宋体"/>
        <charset val="134"/>
      </rPr>
      <t>亮</t>
    </r>
    <r>
      <rPr>
        <sz val="10"/>
        <rFont val="Times New Roman"/>
        <charset val="134"/>
      </rPr>
      <t xml:space="preserve">
13882366993</t>
    </r>
  </si>
  <si>
    <r>
      <rPr>
        <sz val="10"/>
        <rFont val="宋体"/>
        <charset val="134"/>
      </rPr>
      <t>务本营盘山钒钛磁铁矿详查项目</t>
    </r>
  </si>
  <si>
    <r>
      <rPr>
        <sz val="10"/>
        <rFont val="宋体"/>
        <charset val="134"/>
      </rPr>
      <t>务本乡</t>
    </r>
  </si>
  <si>
    <r>
      <rPr>
        <sz val="10"/>
        <rFont val="宋体"/>
        <charset val="134"/>
      </rPr>
      <t>开展地质勘探工作，初步勘察</t>
    </r>
    <r>
      <rPr>
        <sz val="10"/>
        <rFont val="Times New Roman"/>
        <charset val="134"/>
      </rPr>
      <t>5.7</t>
    </r>
    <r>
      <rPr>
        <sz val="10"/>
        <rFont val="宋体"/>
        <charset val="134"/>
      </rPr>
      <t>亿吨，仍需进一步勘察。</t>
    </r>
  </si>
  <si>
    <r>
      <rPr>
        <sz val="10"/>
        <rFont val="宋体"/>
        <charset val="134"/>
      </rPr>
      <t>一季度：加快筹集资金；</t>
    </r>
    <r>
      <rPr>
        <sz val="10"/>
        <rFont val="Times New Roman"/>
        <charset val="134"/>
      </rPr>
      <t xml:space="preserve">
</t>
    </r>
    <r>
      <rPr>
        <sz val="10"/>
        <rFont val="宋体"/>
        <charset val="134"/>
      </rPr>
      <t>二季度：加快筹集资金；</t>
    </r>
    <r>
      <rPr>
        <sz val="10"/>
        <rFont val="Times New Roman"/>
        <charset val="134"/>
      </rPr>
      <t xml:space="preserve">
</t>
    </r>
    <r>
      <rPr>
        <sz val="10"/>
        <rFont val="宋体"/>
        <charset val="134"/>
      </rPr>
      <t>三季度：开展招投标工作；</t>
    </r>
    <r>
      <rPr>
        <sz val="10"/>
        <rFont val="Times New Roman"/>
        <charset val="134"/>
      </rPr>
      <t xml:space="preserve">
</t>
    </r>
    <r>
      <rPr>
        <sz val="10"/>
        <rFont val="宋体"/>
        <charset val="134"/>
      </rPr>
      <t>四季度：开展进场勘探。</t>
    </r>
  </si>
  <si>
    <r>
      <rPr>
        <sz val="10"/>
        <rFont val="宋体"/>
        <charset val="134"/>
      </rPr>
      <t>攀枝花市自然资源和规划局仁和区分局</t>
    </r>
  </si>
  <si>
    <r>
      <rPr>
        <sz val="10"/>
        <rFont val="宋体"/>
        <charset val="134"/>
      </rPr>
      <t>唐光辉</t>
    </r>
    <r>
      <rPr>
        <sz val="10"/>
        <rFont val="Times New Roman"/>
        <charset val="134"/>
      </rPr>
      <t xml:space="preserve">
</t>
    </r>
    <r>
      <rPr>
        <sz val="10"/>
        <rFont val="宋体"/>
        <charset val="134"/>
      </rPr>
      <t>李兆兵</t>
    </r>
  </si>
  <si>
    <r>
      <rPr>
        <sz val="10"/>
        <rFont val="宋体"/>
        <charset val="134"/>
      </rPr>
      <t>攀枝花市自然资源和规划局仁和区分局</t>
    </r>
    <r>
      <rPr>
        <sz val="10"/>
        <rFont val="Times New Roman"/>
        <charset val="134"/>
      </rPr>
      <t xml:space="preserve">
</t>
    </r>
    <r>
      <rPr>
        <sz val="10"/>
        <rFont val="宋体"/>
        <charset val="134"/>
      </rPr>
      <t>宋</t>
    </r>
    <r>
      <rPr>
        <sz val="10"/>
        <rFont val="Times New Roman"/>
        <charset val="134"/>
      </rPr>
      <t xml:space="preserve">  </t>
    </r>
    <r>
      <rPr>
        <sz val="10"/>
        <rFont val="宋体"/>
        <charset val="134"/>
      </rPr>
      <t>鹏</t>
    </r>
    <r>
      <rPr>
        <sz val="10"/>
        <rFont val="Times New Roman"/>
        <charset val="134"/>
      </rPr>
      <t xml:space="preserve">
18200121016</t>
    </r>
  </si>
  <si>
    <r>
      <rPr>
        <b/>
        <sz val="10"/>
        <rFont val="Times New Roman"/>
        <charset val="134"/>
      </rPr>
      <t>10</t>
    </r>
    <r>
      <rPr>
        <b/>
        <sz val="10"/>
        <rFont val="宋体"/>
        <charset val="134"/>
      </rPr>
      <t>月</t>
    </r>
  </si>
  <si>
    <r>
      <rPr>
        <sz val="10"/>
        <rFont val="宋体"/>
        <charset val="134"/>
      </rPr>
      <t>攀枝花骏恒矿业有限责任公司炉房箐铁矿选矿厂、尾矿库建设项目</t>
    </r>
  </si>
  <si>
    <r>
      <rPr>
        <sz val="10"/>
        <rFont val="宋体"/>
        <charset val="134"/>
      </rPr>
      <t>前进镇</t>
    </r>
  </si>
  <si>
    <t>2025-2028</t>
  </si>
  <si>
    <r>
      <rPr>
        <sz val="10"/>
        <rFont val="宋体"/>
        <charset val="134"/>
      </rPr>
      <t>项目建设：开展选址工作，待建设完工后，矿山生产。</t>
    </r>
  </si>
  <si>
    <r>
      <rPr>
        <sz val="10"/>
        <rFont val="宋体"/>
        <charset val="134"/>
      </rPr>
      <t>一季度：前期手续办理；</t>
    </r>
    <r>
      <rPr>
        <sz val="10"/>
        <rFont val="Times New Roman"/>
        <charset val="134"/>
      </rPr>
      <t xml:space="preserve">
</t>
    </r>
    <r>
      <rPr>
        <sz val="10"/>
        <rFont val="宋体"/>
        <charset val="134"/>
      </rPr>
      <t>二季度：前期手续办理；</t>
    </r>
    <r>
      <rPr>
        <sz val="10"/>
        <rFont val="Times New Roman"/>
        <charset val="134"/>
      </rPr>
      <t xml:space="preserve">
</t>
    </r>
    <r>
      <rPr>
        <sz val="10"/>
        <rFont val="宋体"/>
        <charset val="134"/>
      </rPr>
      <t>三季度：前期手续办理；</t>
    </r>
    <r>
      <rPr>
        <sz val="10"/>
        <rFont val="Times New Roman"/>
        <charset val="134"/>
      </rPr>
      <t xml:space="preserve">
</t>
    </r>
    <r>
      <rPr>
        <sz val="10"/>
        <rFont val="宋体"/>
        <charset val="134"/>
      </rPr>
      <t>四季度：进场建设。</t>
    </r>
  </si>
  <si>
    <r>
      <rPr>
        <sz val="10"/>
        <rFont val="宋体"/>
        <charset val="134"/>
      </rPr>
      <t>攀枝花骏恒矿业有限责任公司</t>
    </r>
  </si>
  <si>
    <r>
      <rPr>
        <b/>
        <sz val="10"/>
        <rFont val="Times New Roman"/>
        <charset val="134"/>
      </rPr>
      <t>12</t>
    </r>
    <r>
      <rPr>
        <b/>
        <sz val="10"/>
        <rFont val="宋体"/>
        <charset val="0"/>
      </rPr>
      <t>月</t>
    </r>
  </si>
  <si>
    <r>
      <rPr>
        <sz val="10"/>
        <rFont val="宋体"/>
        <charset val="134"/>
      </rPr>
      <t>攀枝花市会兴工贸有限责任公司张家湾煤矿扩能改造工程</t>
    </r>
  </si>
  <si>
    <r>
      <rPr>
        <sz val="10"/>
        <rFont val="宋体"/>
        <charset val="134"/>
      </rPr>
      <t>务本乡垭口村</t>
    </r>
  </si>
  <si>
    <r>
      <rPr>
        <sz val="10"/>
        <rFont val="宋体"/>
        <charset val="134"/>
      </rPr>
      <t>规模从</t>
    </r>
    <r>
      <rPr>
        <sz val="10"/>
        <rFont val="Times New Roman"/>
        <charset val="134"/>
      </rPr>
      <t>15</t>
    </r>
    <r>
      <rPr>
        <sz val="10"/>
        <rFont val="宋体"/>
        <charset val="134"/>
      </rPr>
      <t>万吨</t>
    </r>
    <r>
      <rPr>
        <sz val="10"/>
        <rFont val="Times New Roman"/>
        <charset val="134"/>
      </rPr>
      <t>/</t>
    </r>
    <r>
      <rPr>
        <sz val="10"/>
        <rFont val="宋体"/>
        <charset val="134"/>
      </rPr>
      <t>年整合扩建至</t>
    </r>
    <r>
      <rPr>
        <sz val="10"/>
        <rFont val="Times New Roman"/>
        <charset val="134"/>
      </rPr>
      <t>30</t>
    </r>
    <r>
      <rPr>
        <sz val="10"/>
        <rFont val="宋体"/>
        <charset val="134"/>
      </rPr>
      <t>万吨</t>
    </r>
    <r>
      <rPr>
        <sz val="10"/>
        <rFont val="Times New Roman"/>
        <charset val="134"/>
      </rPr>
      <t>/</t>
    </r>
    <r>
      <rPr>
        <sz val="10"/>
        <rFont val="宋体"/>
        <charset val="134"/>
      </rPr>
      <t>年。建设内容：完成井巷工程开拓、准备、回采巷道布置、主要生产、运输、提升、通风、排水等系统建设，安全设施设备安装、重大设备监测感知系统安装、运行，</t>
    </r>
    <r>
      <rPr>
        <sz val="10"/>
        <rFont val="Times New Roman"/>
        <charset val="134"/>
      </rPr>
      <t>“</t>
    </r>
    <r>
      <rPr>
        <sz val="10"/>
        <rFont val="宋体"/>
        <charset val="134"/>
      </rPr>
      <t>六大系统</t>
    </r>
    <r>
      <rPr>
        <sz val="10"/>
        <rFont val="Times New Roman"/>
        <charset val="134"/>
      </rPr>
      <t>”</t>
    </r>
    <r>
      <rPr>
        <sz val="10"/>
        <rFont val="宋体"/>
        <charset val="134"/>
      </rPr>
      <t>建成运行。实现掘进工作面采用综合机械化掘进，采煤工作面采用综合机械化采煤，运输采用连续运输方式运输，达到二级标准化的高效矿井。</t>
    </r>
  </si>
  <si>
    <r>
      <rPr>
        <sz val="10"/>
        <rFont val="宋体"/>
        <charset val="134"/>
      </rPr>
      <t>一季度：督促张家湾煤矿加快筹集资金，加快提交采矿许可证办证资料。</t>
    </r>
    <r>
      <rPr>
        <sz val="10"/>
        <rFont val="Times New Roman"/>
        <charset val="134"/>
      </rPr>
      <t xml:space="preserve">
</t>
    </r>
    <r>
      <rPr>
        <sz val="10"/>
        <rFont val="宋体"/>
        <charset val="134"/>
      </rPr>
      <t>二季度：按要求完成张家湾煤矿扩能改造工程项目初步设计、安全设施设计延期申请资料的审查、提交。</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日前重新取得张家湾煤矿扩能改造工程项目初步设计、安全设施设计批复，取得有效煤矿采矿许可证，并完成开工备案。</t>
    </r>
    <r>
      <rPr>
        <sz val="10"/>
        <rFont val="Times New Roman"/>
        <charset val="134"/>
      </rPr>
      <t xml:space="preserve">
</t>
    </r>
    <r>
      <rPr>
        <sz val="10"/>
        <rFont val="宋体"/>
        <charset val="134"/>
      </rPr>
      <t>四季度：</t>
    </r>
    <r>
      <rPr>
        <sz val="10"/>
        <rFont val="Times New Roman"/>
        <charset val="134"/>
      </rPr>
      <t>10</t>
    </r>
    <r>
      <rPr>
        <sz val="10"/>
        <rFont val="宋体"/>
        <charset val="134"/>
      </rPr>
      <t>月</t>
    </r>
    <r>
      <rPr>
        <sz val="10"/>
        <rFont val="Times New Roman"/>
        <charset val="134"/>
      </rPr>
      <t>25</t>
    </r>
    <r>
      <rPr>
        <sz val="10"/>
        <rFont val="宋体"/>
        <charset val="134"/>
      </rPr>
      <t>日前启动主体工程建设。</t>
    </r>
  </si>
  <si>
    <r>
      <rPr>
        <sz val="10"/>
        <rFont val="宋体"/>
        <charset val="134"/>
      </rPr>
      <t>攀枝花市会兴工贸有限责任公司</t>
    </r>
  </si>
  <si>
    <r>
      <rPr>
        <b/>
        <sz val="12"/>
        <rFont val="宋体"/>
        <charset val="134"/>
      </rPr>
      <t>（三）加快前期</t>
    </r>
  </si>
  <si>
    <r>
      <rPr>
        <sz val="10"/>
        <rFont val="宋体"/>
        <charset val="134"/>
      </rPr>
      <t>迤资园区铸造产业园</t>
    </r>
  </si>
  <si>
    <r>
      <rPr>
        <sz val="10"/>
        <rFont val="宋体"/>
        <charset val="134"/>
      </rPr>
      <t>总投资</t>
    </r>
    <r>
      <rPr>
        <sz val="10"/>
        <rFont val="Times New Roman"/>
        <charset val="134"/>
      </rPr>
      <t>47000</t>
    </r>
    <r>
      <rPr>
        <sz val="10"/>
        <rFont val="宋体"/>
        <charset val="134"/>
      </rPr>
      <t>万元，总建筑面积</t>
    </r>
    <r>
      <rPr>
        <sz val="10"/>
        <rFont val="Times New Roman"/>
        <charset val="134"/>
      </rPr>
      <t>14.22</t>
    </r>
    <r>
      <rPr>
        <sz val="10"/>
        <rFont val="宋体"/>
        <charset val="134"/>
      </rPr>
      <t>万平方米，其中，新建厂房面积为</t>
    </r>
    <r>
      <rPr>
        <sz val="10"/>
        <rFont val="Times New Roman"/>
        <charset val="134"/>
      </rPr>
      <t>122045.05</t>
    </r>
    <r>
      <rPr>
        <sz val="10"/>
        <rFont val="宋体"/>
        <charset val="134"/>
      </rPr>
      <t>平方米，配套新建办公、住宿等配套附属设施面积为</t>
    </r>
    <r>
      <rPr>
        <sz val="10"/>
        <rFont val="Times New Roman"/>
        <charset val="134"/>
      </rPr>
      <t>20110.92</t>
    </r>
    <r>
      <rPr>
        <sz val="10"/>
        <rFont val="宋体"/>
        <charset val="134"/>
      </rPr>
      <t>㎡。项目计划分三期建设。</t>
    </r>
  </si>
  <si>
    <r>
      <rPr>
        <sz val="10"/>
        <rFont val="宋体"/>
        <charset val="134"/>
      </rPr>
      <t>一季度：完成项目初步设计；</t>
    </r>
    <r>
      <rPr>
        <sz val="10"/>
        <rFont val="Times New Roman"/>
        <charset val="134"/>
      </rPr>
      <t xml:space="preserve">
</t>
    </r>
    <r>
      <rPr>
        <sz val="10"/>
        <rFont val="宋体"/>
        <charset val="134"/>
      </rPr>
      <t>二季度：根据招商引资企业入驻需求，同步开展厂房建设相关工作。</t>
    </r>
    <r>
      <rPr>
        <sz val="10"/>
        <rFont val="Times New Roman"/>
        <charset val="134"/>
      </rPr>
      <t xml:space="preserve">
</t>
    </r>
    <r>
      <rPr>
        <sz val="10"/>
        <rFont val="宋体"/>
        <charset val="134"/>
      </rPr>
      <t>三季度：根据招商引资企业入驻需求，同步开展厂房建设相关工作。</t>
    </r>
    <r>
      <rPr>
        <sz val="10"/>
        <rFont val="Times New Roman"/>
        <charset val="134"/>
      </rPr>
      <t xml:space="preserve">                                   
</t>
    </r>
    <r>
      <rPr>
        <sz val="10"/>
        <rFont val="宋体"/>
        <charset val="134"/>
      </rPr>
      <t>四季度：根据招商引资企业入驻需求，同步开展厂房建设相关工作。</t>
    </r>
  </si>
  <si>
    <r>
      <rPr>
        <sz val="10"/>
        <rFont val="宋体"/>
        <charset val="134"/>
      </rPr>
      <t>南山管委会</t>
    </r>
    <r>
      <rPr>
        <sz val="10"/>
        <rFont val="Times New Roman"/>
        <charset val="134"/>
      </rPr>
      <t xml:space="preserve">
</t>
    </r>
    <r>
      <rPr>
        <sz val="10"/>
        <rFont val="宋体"/>
        <charset val="134"/>
      </rPr>
      <t>吕明</t>
    </r>
    <r>
      <rPr>
        <sz val="10"/>
        <rFont val="Times New Roman"/>
        <charset val="134"/>
      </rPr>
      <t xml:space="preserve">
15892571313
</t>
    </r>
    <r>
      <rPr>
        <sz val="10"/>
        <rFont val="宋体"/>
        <charset val="134"/>
      </rPr>
      <t>人和兴工发展建设集团</t>
    </r>
    <r>
      <rPr>
        <sz val="10"/>
        <rFont val="Times New Roman"/>
        <charset val="134"/>
      </rPr>
      <t xml:space="preserve">
</t>
    </r>
    <r>
      <rPr>
        <sz val="10"/>
        <rFont val="宋体"/>
        <charset val="134"/>
      </rPr>
      <t>刘</t>
    </r>
    <r>
      <rPr>
        <sz val="10"/>
        <rFont val="Times New Roman"/>
        <charset val="134"/>
      </rPr>
      <t xml:space="preserve">  </t>
    </r>
    <r>
      <rPr>
        <sz val="10"/>
        <rFont val="宋体"/>
        <charset val="134"/>
      </rPr>
      <t>亮</t>
    </r>
    <r>
      <rPr>
        <sz val="10"/>
        <rFont val="Times New Roman"/>
        <charset val="134"/>
      </rPr>
      <t xml:space="preserve">
13882366993</t>
    </r>
  </si>
  <si>
    <r>
      <rPr>
        <sz val="10"/>
        <rFont val="宋体"/>
        <charset val="134"/>
      </rPr>
      <t>橄榄坪园区污水处理厂及相关配套设施项目</t>
    </r>
  </si>
  <si>
    <t>2026
-
2027</t>
  </si>
  <si>
    <r>
      <rPr>
        <sz val="10"/>
        <rFont val="宋体"/>
        <charset val="134"/>
      </rPr>
      <t>新建一套</t>
    </r>
    <r>
      <rPr>
        <sz val="10"/>
        <rFont val="Times New Roman"/>
        <charset val="0"/>
      </rPr>
      <t xml:space="preserve"> 10000</t>
    </r>
    <r>
      <rPr>
        <sz val="10"/>
        <rFont val="宋体"/>
        <charset val="134"/>
      </rPr>
      <t>立方米</t>
    </r>
    <r>
      <rPr>
        <sz val="10"/>
        <rFont val="Times New Roman"/>
        <charset val="0"/>
      </rPr>
      <t>/</t>
    </r>
    <r>
      <rPr>
        <sz val="10"/>
        <rFont val="宋体"/>
        <charset val="134"/>
      </rPr>
      <t>天</t>
    </r>
    <r>
      <rPr>
        <sz val="10"/>
        <rFont val="Times New Roman"/>
        <charset val="0"/>
      </rPr>
      <t xml:space="preserve"> </t>
    </r>
    <r>
      <rPr>
        <sz val="10"/>
        <rFont val="宋体"/>
        <charset val="134"/>
      </rPr>
      <t>的污水处理系统，厂区占地面积约</t>
    </r>
    <r>
      <rPr>
        <sz val="10"/>
        <rFont val="Times New Roman"/>
        <charset val="0"/>
      </rPr>
      <t xml:space="preserve"> 13.82</t>
    </r>
    <r>
      <rPr>
        <sz val="10"/>
        <rFont val="宋体"/>
        <charset val="134"/>
      </rPr>
      <t>亩，用以处理橄榄坪片区电子信息产业功能区经过预处理的工业污水和部分城市生活污水。经过本工程深度处理以后，出水执行一级</t>
    </r>
    <r>
      <rPr>
        <sz val="10"/>
        <rFont val="Times New Roman"/>
        <charset val="0"/>
      </rPr>
      <t xml:space="preserve"> A </t>
    </r>
    <r>
      <rPr>
        <sz val="10"/>
        <rFont val="宋体"/>
        <charset val="134"/>
      </rPr>
      <t>标准（其中氨氮</t>
    </r>
    <r>
      <rPr>
        <sz val="10"/>
        <rFont val="Times New Roman"/>
        <charset val="0"/>
      </rPr>
      <t>≤1.5</t>
    </r>
    <r>
      <rPr>
        <sz val="10"/>
        <rFont val="宋体"/>
        <charset val="134"/>
      </rPr>
      <t>毫克</t>
    </r>
    <r>
      <rPr>
        <sz val="10"/>
        <rFont val="Times New Roman"/>
        <charset val="0"/>
      </rPr>
      <t>/</t>
    </r>
    <r>
      <rPr>
        <sz val="10"/>
        <rFont val="宋体"/>
        <charset val="134"/>
      </rPr>
      <t>升）；并配套建设满足本工程所需的污泥及臭气处理系统、厂区总平管网、电气、仪表、自控等及其他附属设施，不包含厂外的管网部分。</t>
    </r>
  </si>
  <si>
    <r>
      <rPr>
        <sz val="10"/>
        <rFont val="宋体"/>
        <charset val="134"/>
      </rPr>
      <t>完成项目选址，加快推进项目前期工作。</t>
    </r>
  </si>
  <si>
    <r>
      <rPr>
        <sz val="10"/>
        <rFont val="宋体"/>
        <charset val="134"/>
      </rPr>
      <t>人和兴工发展集团</t>
    </r>
  </si>
  <si>
    <r>
      <rPr>
        <sz val="10"/>
        <rFont val="宋体"/>
        <charset val="134"/>
      </rPr>
      <t>光电产业研究院建设项目</t>
    </r>
  </si>
  <si>
    <t>2026-2028</t>
  </si>
  <si>
    <r>
      <rPr>
        <sz val="10"/>
        <rFont val="宋体"/>
        <charset val="134"/>
      </rPr>
      <t>主要建设光电产业研发大楼、实验室，配套建设专家公寓等。</t>
    </r>
  </si>
  <si>
    <r>
      <rPr>
        <sz val="10"/>
        <rFont val="宋体"/>
        <charset val="134"/>
      </rPr>
      <t>完成项目前期论证。</t>
    </r>
  </si>
  <si>
    <r>
      <rPr>
        <sz val="10"/>
        <rFont val="Times New Roman"/>
        <charset val="134"/>
      </rPr>
      <t>LNG</t>
    </r>
    <r>
      <rPr>
        <sz val="10"/>
        <rFont val="宋体"/>
        <charset val="134"/>
      </rPr>
      <t>储气调峰设施建设工程项目</t>
    </r>
  </si>
  <si>
    <r>
      <rPr>
        <sz val="10"/>
        <rFont val="宋体"/>
        <charset val="134"/>
      </rPr>
      <t>新建</t>
    </r>
    <r>
      <rPr>
        <sz val="10"/>
        <rFont val="Times New Roman"/>
        <charset val="134"/>
      </rPr>
      <t>LNG</t>
    </r>
    <r>
      <rPr>
        <sz val="10"/>
        <rFont val="宋体"/>
        <charset val="134"/>
      </rPr>
      <t>液化工厂</t>
    </r>
    <r>
      <rPr>
        <sz val="10"/>
        <rFont val="Times New Roman"/>
        <charset val="134"/>
      </rPr>
      <t>1</t>
    </r>
    <r>
      <rPr>
        <sz val="10"/>
        <rFont val="宋体"/>
        <charset val="134"/>
      </rPr>
      <t>座，液化规模：</t>
    </r>
    <r>
      <rPr>
        <sz val="10"/>
        <rFont val="Times New Roman"/>
        <charset val="134"/>
      </rPr>
      <t>30</t>
    </r>
    <r>
      <rPr>
        <sz val="10"/>
        <rFont val="宋体"/>
        <charset val="134"/>
      </rPr>
      <t>万立方米</t>
    </r>
    <r>
      <rPr>
        <sz val="10"/>
        <rFont val="Times New Roman"/>
        <charset val="134"/>
      </rPr>
      <t>/</t>
    </r>
    <r>
      <rPr>
        <sz val="10"/>
        <rFont val="宋体"/>
        <charset val="134"/>
      </rPr>
      <t>日，包含</t>
    </r>
    <r>
      <rPr>
        <sz val="10"/>
        <rFont val="Times New Roman"/>
        <charset val="134"/>
      </rPr>
      <t>1</t>
    </r>
    <r>
      <rPr>
        <sz val="10"/>
        <rFont val="宋体"/>
        <charset val="134"/>
      </rPr>
      <t>座</t>
    </r>
    <r>
      <rPr>
        <sz val="10"/>
        <rFont val="Times New Roman"/>
        <charset val="134"/>
      </rPr>
      <t>2000</t>
    </r>
    <r>
      <rPr>
        <sz val="10"/>
        <rFont val="宋体"/>
        <charset val="134"/>
      </rPr>
      <t>立方米</t>
    </r>
    <r>
      <rPr>
        <sz val="10"/>
        <rFont val="Times New Roman"/>
        <charset val="134"/>
      </rPr>
      <t>LNG</t>
    </r>
    <r>
      <rPr>
        <sz val="10"/>
        <rFont val="宋体"/>
        <charset val="134"/>
      </rPr>
      <t>储罐与相关液化工艺装置、辅助生产设施等配套工程。</t>
    </r>
  </si>
  <si>
    <r>
      <rPr>
        <sz val="10"/>
        <rFont val="宋体"/>
        <charset val="134"/>
      </rPr>
      <t>已完成项目备案、环境影响评价、安全评价、职业病危害预评价专家评审（已取得评审意见）、节能报告等前期手续。</t>
    </r>
  </si>
  <si>
    <r>
      <rPr>
        <sz val="10"/>
        <rFont val="宋体"/>
        <charset val="134"/>
      </rPr>
      <t>攀枝花川港燃气有限公司</t>
    </r>
  </si>
  <si>
    <r>
      <rPr>
        <sz val="10"/>
        <rFont val="宋体"/>
        <charset val="134"/>
      </rPr>
      <t>瑞钢公司年产</t>
    </r>
    <r>
      <rPr>
        <sz val="10"/>
        <rFont val="Times New Roman"/>
        <charset val="134"/>
      </rPr>
      <t>20</t>
    </r>
    <r>
      <rPr>
        <sz val="10"/>
        <rFont val="宋体"/>
        <charset val="134"/>
      </rPr>
      <t>万吨机械铸锻生产项目</t>
    </r>
  </si>
  <si>
    <r>
      <rPr>
        <sz val="10"/>
        <rFont val="宋体"/>
        <charset val="134"/>
      </rPr>
      <t>利用</t>
    </r>
    <r>
      <rPr>
        <sz val="10"/>
        <rFont val="Times New Roman"/>
        <charset val="134"/>
      </rPr>
      <t>80</t>
    </r>
    <r>
      <rPr>
        <sz val="10"/>
        <rFont val="宋体"/>
        <charset val="134"/>
      </rPr>
      <t>吨电弧炉冶炼，新增配套铸造装备，新增锻压机设备，分期建设相关设备设施，最终实现年产</t>
    </r>
    <r>
      <rPr>
        <sz val="10"/>
        <rFont val="Times New Roman"/>
        <charset val="134"/>
      </rPr>
      <t>20</t>
    </r>
    <r>
      <rPr>
        <sz val="10"/>
        <rFont val="宋体"/>
        <charset val="134"/>
      </rPr>
      <t>万吨机械铸锻产品。</t>
    </r>
  </si>
  <si>
    <r>
      <rPr>
        <sz val="10"/>
        <rFont val="宋体"/>
        <charset val="134"/>
      </rPr>
      <t>完成立项及场地规划，开展项目可研及手续办理；适时启动项目施工，主要包括钢结构制作、设备订货以及主体设备基础施工和厂房、公辅设施施工等。</t>
    </r>
  </si>
  <si>
    <r>
      <rPr>
        <sz val="10"/>
        <rFont val="宋体"/>
        <charset val="134"/>
      </rPr>
      <t>攀枝花钢城集团瑞钢工业有限公司</t>
    </r>
  </si>
  <si>
    <r>
      <rPr>
        <sz val="10"/>
        <rFont val="宋体"/>
        <charset val="134"/>
      </rPr>
      <t>石墨材料生产线</t>
    </r>
    <r>
      <rPr>
        <sz val="10"/>
        <rFont val="Times New Roman"/>
        <charset val="134"/>
      </rPr>
      <t xml:space="preserve">
</t>
    </r>
    <r>
      <rPr>
        <sz val="10"/>
        <rFont val="宋体"/>
        <charset val="134"/>
      </rPr>
      <t>项目</t>
    </r>
  </si>
  <si>
    <r>
      <rPr>
        <sz val="10"/>
        <rFont val="宋体"/>
        <charset val="134"/>
      </rPr>
      <t>中坝乡、南山园区</t>
    </r>
  </si>
  <si>
    <t>2024
-
2026</t>
  </si>
  <si>
    <r>
      <rPr>
        <sz val="10"/>
        <rFont val="宋体"/>
        <charset val="134"/>
      </rPr>
      <t>积极推动凯盛项目复工建设，高标准建设</t>
    </r>
    <r>
      <rPr>
        <sz val="10"/>
        <rFont val="Times New Roman"/>
        <charset val="134"/>
      </rPr>
      <t>2</t>
    </r>
    <r>
      <rPr>
        <sz val="10"/>
        <rFont val="宋体"/>
        <charset val="134"/>
      </rPr>
      <t>条年产</t>
    </r>
    <r>
      <rPr>
        <sz val="10"/>
        <rFont val="Times New Roman"/>
        <charset val="134"/>
      </rPr>
      <t>5</t>
    </r>
    <r>
      <rPr>
        <sz val="10"/>
        <rFont val="宋体"/>
        <charset val="134"/>
      </rPr>
      <t>万吨生产线及破碎车间等配套设施。</t>
    </r>
  </si>
  <si>
    <r>
      <rPr>
        <sz val="10"/>
        <rFont val="宋体"/>
        <charset val="134"/>
      </rPr>
      <t>与凯盛科技集团深入沟通，签订新的补充投资协议，重启凯盛石墨项目建设。</t>
    </r>
  </si>
  <si>
    <r>
      <rPr>
        <sz val="10"/>
        <rFont val="宋体"/>
        <charset val="134"/>
      </rPr>
      <t>凯盛石墨碳材料有限公司</t>
    </r>
  </si>
  <si>
    <r>
      <rPr>
        <sz val="10"/>
        <rFont val="宋体"/>
        <charset val="134"/>
      </rPr>
      <t>区经信和科技局</t>
    </r>
    <r>
      <rPr>
        <sz val="10"/>
        <rFont val="Times New Roman"/>
        <charset val="134"/>
      </rPr>
      <t xml:space="preserve">
</t>
    </r>
    <r>
      <rPr>
        <sz val="10"/>
        <rFont val="宋体"/>
        <charset val="134"/>
      </rPr>
      <t>张</t>
    </r>
    <r>
      <rPr>
        <sz val="10"/>
        <rFont val="Times New Roman"/>
        <charset val="134"/>
      </rPr>
      <t xml:space="preserve">  </t>
    </r>
    <r>
      <rPr>
        <sz val="10"/>
        <rFont val="宋体"/>
        <charset val="134"/>
      </rPr>
      <t>曦</t>
    </r>
    <r>
      <rPr>
        <sz val="10"/>
        <rFont val="Times New Roman"/>
        <charset val="134"/>
      </rPr>
      <t xml:space="preserve">
15181250219
</t>
    </r>
    <r>
      <rPr>
        <sz val="10"/>
        <rFont val="宋体"/>
        <charset val="134"/>
      </rPr>
      <t>区经济合作局</t>
    </r>
    <r>
      <rPr>
        <sz val="10"/>
        <rFont val="Times New Roman"/>
        <charset val="134"/>
      </rPr>
      <t xml:space="preserve">
</t>
    </r>
    <r>
      <rPr>
        <sz val="10"/>
        <rFont val="宋体"/>
        <charset val="134"/>
      </rPr>
      <t>樊</t>
    </r>
    <r>
      <rPr>
        <sz val="10"/>
        <rFont val="Times New Roman"/>
        <charset val="134"/>
      </rPr>
      <t xml:space="preserve">  </t>
    </r>
    <r>
      <rPr>
        <sz val="10"/>
        <rFont val="宋体"/>
        <charset val="134"/>
      </rPr>
      <t>瑾</t>
    </r>
    <r>
      <rPr>
        <sz val="10"/>
        <rFont val="Times New Roman"/>
        <charset val="134"/>
      </rPr>
      <t>18011008168</t>
    </r>
  </si>
  <si>
    <r>
      <rPr>
        <sz val="10"/>
        <rFont val="宋体"/>
        <charset val="134"/>
      </rPr>
      <t>务本乡耗子沟工业渣场及</t>
    </r>
    <r>
      <rPr>
        <sz val="10"/>
        <rFont val="Times New Roman"/>
        <charset val="134"/>
      </rPr>
      <t>100</t>
    </r>
    <r>
      <rPr>
        <sz val="10"/>
        <rFont val="宋体"/>
        <charset val="134"/>
      </rPr>
      <t>万吨</t>
    </r>
    <r>
      <rPr>
        <sz val="10"/>
        <rFont val="Times New Roman"/>
        <charset val="134"/>
      </rPr>
      <t>/</t>
    </r>
    <r>
      <rPr>
        <sz val="10"/>
        <rFont val="宋体"/>
        <charset val="134"/>
      </rPr>
      <t>年洗选厂建设项目</t>
    </r>
  </si>
  <si>
    <t>2026-2027</t>
  </si>
  <si>
    <r>
      <rPr>
        <sz val="10"/>
        <rFont val="宋体"/>
        <charset val="134"/>
      </rPr>
      <t>该项目建设规模和内容：耗子沟工业渣场汇水面积为</t>
    </r>
    <r>
      <rPr>
        <sz val="10"/>
        <rFont val="Times New Roman"/>
        <charset val="134"/>
      </rPr>
      <t>4.4</t>
    </r>
    <r>
      <rPr>
        <sz val="10"/>
        <rFont val="宋体"/>
        <charset val="134"/>
      </rPr>
      <t>平方千米，总坝高</t>
    </r>
    <r>
      <rPr>
        <sz val="10"/>
        <rFont val="Times New Roman"/>
        <charset val="134"/>
      </rPr>
      <t>197</t>
    </r>
    <r>
      <rPr>
        <sz val="10"/>
        <rFont val="宋体"/>
        <charset val="134"/>
      </rPr>
      <t>米，总库容</t>
    </r>
    <r>
      <rPr>
        <sz val="10"/>
        <rFont val="Times New Roman"/>
        <charset val="134"/>
      </rPr>
      <t>4600</t>
    </r>
    <r>
      <rPr>
        <sz val="10"/>
        <rFont val="宋体"/>
        <charset val="134"/>
      </rPr>
      <t>万立方米，有效库容</t>
    </r>
    <r>
      <rPr>
        <sz val="10"/>
        <rFont val="Times New Roman"/>
        <charset val="134"/>
      </rPr>
      <t>3500</t>
    </r>
    <r>
      <rPr>
        <sz val="10"/>
        <rFont val="宋体"/>
        <charset val="134"/>
      </rPr>
      <t>万立方米，耗子沟工业渣场为二等库。耗子沟工业渣场主要工程内容包括初期坝、排洪系统（排洪井</t>
    </r>
    <r>
      <rPr>
        <sz val="10"/>
        <rFont val="Times New Roman"/>
        <charset val="134"/>
      </rPr>
      <t>+</t>
    </r>
    <r>
      <rPr>
        <sz val="10"/>
        <rFont val="宋体"/>
        <charset val="134"/>
      </rPr>
      <t>隧洞）、尾矿库防渗、浓缩输送系统、回水系统、安全监控系统，和上坝道路和截洪沟及其他辅助设施等。并引进</t>
    </r>
    <r>
      <rPr>
        <sz val="10"/>
        <rFont val="Times New Roman"/>
        <charset val="134"/>
      </rPr>
      <t>1-2</t>
    </r>
    <r>
      <rPr>
        <sz val="10"/>
        <rFont val="宋体"/>
        <charset val="134"/>
      </rPr>
      <t>家</t>
    </r>
    <r>
      <rPr>
        <sz val="10"/>
        <rFont val="Times New Roman"/>
        <charset val="134"/>
      </rPr>
      <t>100</t>
    </r>
    <r>
      <rPr>
        <sz val="10"/>
        <rFont val="宋体"/>
        <charset val="134"/>
      </rPr>
      <t>万吨</t>
    </r>
    <r>
      <rPr>
        <sz val="10"/>
        <rFont val="Times New Roman"/>
        <charset val="134"/>
      </rPr>
      <t>/</t>
    </r>
    <r>
      <rPr>
        <sz val="10"/>
        <rFont val="宋体"/>
        <charset val="134"/>
      </rPr>
      <t>年钒钛磁铁矿洗选企业。</t>
    </r>
  </si>
  <si>
    <r>
      <rPr>
        <sz val="10"/>
        <rFont val="宋体"/>
        <charset val="134"/>
      </rPr>
      <t>完成项目选址，明确建设主体资格。</t>
    </r>
  </si>
  <si>
    <r>
      <rPr>
        <sz val="10"/>
        <rFont val="宋体"/>
        <charset val="134"/>
      </rPr>
      <t>待定</t>
    </r>
  </si>
  <si>
    <r>
      <rPr>
        <sz val="10"/>
        <rFont val="宋体"/>
        <charset val="134"/>
      </rPr>
      <t>区经信和科技局</t>
    </r>
    <r>
      <rPr>
        <sz val="10"/>
        <rFont val="Times New Roman"/>
        <charset val="134"/>
      </rPr>
      <t xml:space="preserve">
</t>
    </r>
    <r>
      <rPr>
        <sz val="10"/>
        <rFont val="宋体"/>
        <charset val="134"/>
      </rPr>
      <t>张</t>
    </r>
    <r>
      <rPr>
        <sz val="10"/>
        <rFont val="Times New Roman"/>
        <charset val="134"/>
      </rPr>
      <t xml:space="preserve">  </t>
    </r>
    <r>
      <rPr>
        <sz val="10"/>
        <rFont val="宋体"/>
        <charset val="134"/>
      </rPr>
      <t>曦</t>
    </r>
    <r>
      <rPr>
        <sz val="10"/>
        <rFont val="Times New Roman"/>
        <charset val="134"/>
      </rPr>
      <t xml:space="preserve">
15181250219</t>
    </r>
  </si>
  <si>
    <r>
      <rPr>
        <sz val="10"/>
        <rFont val="宋体"/>
        <charset val="134"/>
      </rPr>
      <t>仁和区工业固废再生资源循环利用项目</t>
    </r>
  </si>
  <si>
    <r>
      <rPr>
        <sz val="10"/>
        <rFont val="宋体"/>
        <charset val="134"/>
      </rPr>
      <t>建成达产年可再生回收利用工业固废资源</t>
    </r>
    <r>
      <rPr>
        <sz val="10"/>
        <rFont val="Times New Roman"/>
        <charset val="134"/>
      </rPr>
      <t>100</t>
    </r>
    <r>
      <rPr>
        <sz val="10"/>
        <rFont val="宋体"/>
        <charset val="134"/>
      </rPr>
      <t>万吨</t>
    </r>
    <r>
      <rPr>
        <sz val="10"/>
        <rFont val="Times New Roman"/>
        <charset val="134"/>
      </rPr>
      <t>/</t>
    </r>
    <r>
      <rPr>
        <sz val="10"/>
        <rFont val="宋体"/>
        <charset val="134"/>
      </rPr>
      <t>年，包含一级粉煤灰、二级粉煤灰生产线两条，选铁、选钒生产线两条，以及相应的公辅配套设施，达到节约固废处置费</t>
    </r>
    <r>
      <rPr>
        <sz val="10"/>
        <rFont val="Times New Roman"/>
        <charset val="134"/>
      </rPr>
      <t>5000</t>
    </r>
    <r>
      <rPr>
        <sz val="10"/>
        <rFont val="宋体"/>
        <charset val="134"/>
      </rPr>
      <t>万</t>
    </r>
    <r>
      <rPr>
        <sz val="10"/>
        <rFont val="Times New Roman"/>
        <charset val="134"/>
      </rPr>
      <t>/</t>
    </r>
    <r>
      <rPr>
        <sz val="10"/>
        <rFont val="宋体"/>
        <charset val="134"/>
      </rPr>
      <t>年，减少生态环境压力，利于生态环境可持续发展效果。</t>
    </r>
  </si>
  <si>
    <r>
      <rPr>
        <sz val="10"/>
        <rFont val="宋体"/>
        <charset val="134"/>
      </rPr>
      <t>钒电解液项目</t>
    </r>
  </si>
  <si>
    <r>
      <rPr>
        <sz val="10"/>
        <rFont val="宋体"/>
        <charset val="134"/>
      </rPr>
      <t>建设两条年产</t>
    </r>
    <r>
      <rPr>
        <sz val="10"/>
        <rFont val="Times New Roman"/>
        <charset val="134"/>
      </rPr>
      <t>5</t>
    </r>
    <r>
      <rPr>
        <sz val="10"/>
        <rFont val="宋体"/>
        <charset val="134"/>
      </rPr>
      <t>万立方电解液生产线及其辅助车间等主要生产系统，配套建设物流库房、产品仓库、输配电站、机修车间等辅助生产系统及办公综合楼、研发中心、检测中心、职工生活中心、道路、绿化及辅助设施等配套项目。</t>
    </r>
  </si>
  <si>
    <r>
      <rPr>
        <sz val="10"/>
        <rFont val="宋体"/>
        <charset val="134"/>
      </rPr>
      <t>钛白粉生产项目</t>
    </r>
  </si>
  <si>
    <r>
      <rPr>
        <sz val="10"/>
        <rFont val="宋体"/>
        <charset val="134"/>
      </rPr>
      <t>建设钛白粉生产基地，利用兴鼎钛业、忠恒工贸钛精矿生产钛白粉。</t>
    </r>
  </si>
  <si>
    <r>
      <rPr>
        <sz val="10"/>
        <rFont val="宋体"/>
        <charset val="134"/>
      </rPr>
      <t>全钒液流电池储能系统生产项目</t>
    </r>
  </si>
  <si>
    <r>
      <rPr>
        <sz val="10"/>
        <rFont val="宋体"/>
        <charset val="134"/>
      </rPr>
      <t>项目总投资</t>
    </r>
    <r>
      <rPr>
        <sz val="10"/>
        <rFont val="Times New Roman"/>
        <charset val="134"/>
      </rPr>
      <t>50000</t>
    </r>
    <r>
      <rPr>
        <sz val="10"/>
        <rFont val="宋体"/>
        <charset val="134"/>
      </rPr>
      <t>万元人民币，主要分两期建设全钒液流储能电池生产线。项目共分两期建设，一期投资</t>
    </r>
    <r>
      <rPr>
        <sz val="10"/>
        <rFont val="Times New Roman"/>
        <charset val="134"/>
      </rPr>
      <t>3</t>
    </r>
    <r>
      <rPr>
        <sz val="10"/>
        <rFont val="宋体"/>
        <charset val="134"/>
      </rPr>
      <t>亿元，主要建设全钒液流储能电池组装生产车间及办公中心、检测线、配电室配套库房等；二期投资</t>
    </r>
    <r>
      <rPr>
        <sz val="10"/>
        <rFont val="Times New Roman"/>
        <charset val="134"/>
      </rPr>
      <t>2</t>
    </r>
    <r>
      <rPr>
        <sz val="10"/>
        <rFont val="宋体"/>
        <charset val="134"/>
      </rPr>
      <t>亿元，主要建设全钒液流储能电池核心设备生产线。</t>
    </r>
  </si>
  <si>
    <r>
      <rPr>
        <sz val="10"/>
        <rFont val="宋体"/>
        <charset val="134"/>
      </rPr>
      <t>耐磨球、耐磨衬板项目</t>
    </r>
  </si>
  <si>
    <r>
      <rPr>
        <sz val="10"/>
        <rFont val="宋体"/>
        <charset val="134"/>
      </rPr>
      <t>建设</t>
    </r>
    <r>
      <rPr>
        <sz val="10"/>
        <rFont val="Times New Roman"/>
        <charset val="134"/>
      </rPr>
      <t>2</t>
    </r>
    <r>
      <rPr>
        <sz val="10"/>
        <rFont val="宋体"/>
        <charset val="134"/>
      </rPr>
      <t>条</t>
    </r>
    <r>
      <rPr>
        <sz val="10"/>
        <rFont val="Times New Roman"/>
        <charset val="134"/>
      </rPr>
      <t>20</t>
    </r>
    <r>
      <rPr>
        <sz val="10"/>
        <rFont val="宋体"/>
        <charset val="134"/>
      </rPr>
      <t>吨、</t>
    </r>
    <r>
      <rPr>
        <sz val="10"/>
        <rFont val="Times New Roman"/>
        <charset val="134"/>
      </rPr>
      <t>2</t>
    </r>
    <r>
      <rPr>
        <sz val="10"/>
        <rFont val="宋体"/>
        <charset val="134"/>
      </rPr>
      <t>条</t>
    </r>
    <r>
      <rPr>
        <sz val="10"/>
        <rFont val="Times New Roman"/>
        <charset val="134"/>
      </rPr>
      <t>8</t>
    </r>
    <r>
      <rPr>
        <sz val="10"/>
        <rFont val="宋体"/>
        <charset val="134"/>
      </rPr>
      <t>吨、</t>
    </r>
    <r>
      <rPr>
        <sz val="10"/>
        <rFont val="Times New Roman"/>
        <charset val="134"/>
      </rPr>
      <t>2</t>
    </r>
    <r>
      <rPr>
        <sz val="10"/>
        <rFont val="宋体"/>
        <charset val="134"/>
      </rPr>
      <t>条</t>
    </r>
    <r>
      <rPr>
        <sz val="10"/>
        <rFont val="Times New Roman"/>
        <charset val="134"/>
      </rPr>
      <t>4</t>
    </r>
    <r>
      <rPr>
        <sz val="10"/>
        <rFont val="宋体"/>
        <charset val="134"/>
      </rPr>
      <t>吨合计</t>
    </r>
    <r>
      <rPr>
        <sz val="10"/>
        <rFont val="Times New Roman"/>
        <charset val="134"/>
      </rPr>
      <t>6</t>
    </r>
    <r>
      <rPr>
        <sz val="10"/>
        <rFont val="宋体"/>
        <charset val="134"/>
      </rPr>
      <t>条中频炉生产线及其辅助车间等主要生产系统，同时建成物流库房、产品仓库、输配电站、机修车间等辅助生产系统及办公综合楼、研发中心、检测中心、职工生活中心、道路、绿化及辅助设施等配套项目。形成年产</t>
    </r>
    <r>
      <rPr>
        <sz val="10"/>
        <rFont val="Times New Roman"/>
        <charset val="134"/>
      </rPr>
      <t>20</t>
    </r>
    <r>
      <rPr>
        <sz val="10"/>
        <rFont val="宋体"/>
        <charset val="134"/>
      </rPr>
      <t>万吨各种型号钒钛耐磨铸件的生产能力。</t>
    </r>
  </si>
  <si>
    <r>
      <rPr>
        <sz val="10"/>
        <rFont val="宋体"/>
        <charset val="134"/>
      </rPr>
      <t>钛材深加工项目</t>
    </r>
  </si>
  <si>
    <r>
      <rPr>
        <sz val="10"/>
        <rFont val="宋体"/>
        <charset val="134"/>
      </rPr>
      <t>建设</t>
    </r>
    <r>
      <rPr>
        <sz val="10"/>
        <rFont val="Times New Roman"/>
        <charset val="134"/>
      </rPr>
      <t>5</t>
    </r>
    <r>
      <rPr>
        <sz val="10"/>
        <rFont val="宋体"/>
        <charset val="134"/>
      </rPr>
      <t>条钛产品深加工生产线，及其辅助车间等主要生产系统，物流库房、产品仓库、输配电站、机修车间等辅助生产系统及办公综合楼、研发中心、检测中心、职工生活中心、道路、绿化及辅助设施等配套项目。形成多规格多型号钛制成品生产能力，年产</t>
    </r>
    <r>
      <rPr>
        <sz val="10"/>
        <rFont val="Times New Roman"/>
        <charset val="134"/>
      </rPr>
      <t>10000</t>
    </r>
    <r>
      <rPr>
        <sz val="10"/>
        <rFont val="宋体"/>
        <charset val="134"/>
      </rPr>
      <t>吨钛材深加工产品</t>
    </r>
    <r>
      <rPr>
        <sz val="10"/>
        <rFont val="Times New Roman"/>
        <charset val="134"/>
      </rPr>
      <t>.</t>
    </r>
  </si>
  <si>
    <r>
      <rPr>
        <sz val="10"/>
        <rFont val="宋体"/>
        <charset val="134"/>
      </rPr>
      <t>钒氮合金生产项目</t>
    </r>
  </si>
  <si>
    <r>
      <rPr>
        <sz val="10"/>
        <rFont val="宋体"/>
        <charset val="134"/>
      </rPr>
      <t>项目分为两期建设，一期建设</t>
    </r>
    <r>
      <rPr>
        <sz val="10"/>
        <rFont val="Times New Roman"/>
        <charset val="134"/>
      </rPr>
      <t>3</t>
    </r>
    <r>
      <rPr>
        <sz val="10"/>
        <rFont val="宋体"/>
        <charset val="134"/>
      </rPr>
      <t>条产线及相应的辅助设施，形成单条产线年产</t>
    </r>
    <r>
      <rPr>
        <sz val="10"/>
        <rFont val="Times New Roman"/>
        <charset val="134"/>
      </rPr>
      <t>3000</t>
    </r>
    <r>
      <rPr>
        <sz val="10"/>
        <rFont val="宋体"/>
        <charset val="134"/>
      </rPr>
      <t>吨以上高品质钒氮合金生产能力，该项目采用先进低能耗的无液氮生产工艺和全密闭自动化生产技术进行生产。二期采用钒氮合金数字化生产线进行建设。</t>
    </r>
  </si>
  <si>
    <r>
      <rPr>
        <sz val="10"/>
        <rFont val="宋体"/>
        <charset val="134"/>
      </rPr>
      <t>冶金物料及工业物流园项目</t>
    </r>
  </si>
  <si>
    <t>2026-2030</t>
  </si>
  <si>
    <r>
      <rPr>
        <sz val="10"/>
        <rFont val="宋体"/>
        <charset val="134"/>
      </rPr>
      <t>项目规划用地</t>
    </r>
    <r>
      <rPr>
        <sz val="10"/>
        <rFont val="Times New Roman"/>
        <charset val="134"/>
      </rPr>
      <t>150</t>
    </r>
    <r>
      <rPr>
        <sz val="10"/>
        <rFont val="宋体"/>
        <charset val="134"/>
      </rPr>
      <t>亩，建设标准化生产车间、仓储车间、智能化物流车间等设施，围绕园区建设发展需求，引入商贸、物流、金融、建筑、加工等产业。</t>
    </r>
  </si>
  <si>
    <r>
      <rPr>
        <sz val="10"/>
        <rFont val="宋体"/>
        <charset val="134"/>
      </rPr>
      <t>区经信和科技局</t>
    </r>
    <r>
      <rPr>
        <sz val="10"/>
        <rFont val="Times New Roman"/>
        <charset val="134"/>
      </rPr>
      <t xml:space="preserve">
</t>
    </r>
    <r>
      <rPr>
        <sz val="10"/>
        <rFont val="宋体"/>
        <charset val="134"/>
      </rPr>
      <t>唐海峰</t>
    </r>
    <r>
      <rPr>
        <sz val="10"/>
        <rFont val="Times New Roman"/>
        <charset val="134"/>
      </rPr>
      <t xml:space="preserve">
18681207468</t>
    </r>
  </si>
  <si>
    <r>
      <rPr>
        <sz val="10"/>
        <rFont val="宋体"/>
        <charset val="134"/>
      </rPr>
      <t>西南钒钛五氧化二钒生产项目</t>
    </r>
  </si>
  <si>
    <r>
      <rPr>
        <sz val="10"/>
        <rFont val="宋体"/>
        <charset val="134"/>
      </rPr>
      <t>项目利用提钒后的产生的标钒渣建设</t>
    </r>
    <r>
      <rPr>
        <sz val="10"/>
        <rFont val="Times New Roman"/>
        <charset val="134"/>
      </rPr>
      <t>6000t/a</t>
    </r>
    <r>
      <rPr>
        <sz val="10"/>
        <rFont val="宋体"/>
        <charset val="134"/>
      </rPr>
      <t>五氧化二钒生产线。</t>
    </r>
  </si>
  <si>
    <r>
      <rPr>
        <sz val="10"/>
        <rFont val="宋体"/>
        <charset val="134"/>
      </rPr>
      <t>西南钒钛科技有限公司</t>
    </r>
  </si>
  <si>
    <r>
      <rPr>
        <sz val="10"/>
        <rFont val="宋体"/>
        <charset val="134"/>
      </rPr>
      <t>海绵钛生产项目</t>
    </r>
  </si>
  <si>
    <r>
      <rPr>
        <sz val="10"/>
        <rFont val="宋体"/>
        <charset val="134"/>
      </rPr>
      <t>建设海绵钛生产基地，利用兴鼎钛业、忠恒工贸钛精矿生产海绵钛。</t>
    </r>
  </si>
  <si>
    <r>
      <rPr>
        <sz val="10"/>
        <rFont val="宋体"/>
        <charset val="134"/>
      </rPr>
      <t>石墨产业园区基础设施建设</t>
    </r>
  </si>
  <si>
    <r>
      <rPr>
        <sz val="10"/>
        <rFont val="宋体"/>
        <charset val="134"/>
      </rPr>
      <t>新建园区生产生活用水管道</t>
    </r>
    <r>
      <rPr>
        <sz val="10"/>
        <rFont val="Times New Roman"/>
        <charset val="134"/>
      </rPr>
      <t>12</t>
    </r>
    <r>
      <rPr>
        <sz val="10"/>
        <rFont val="宋体"/>
        <charset val="134"/>
      </rPr>
      <t>公里，园区外接高速道路</t>
    </r>
    <r>
      <rPr>
        <sz val="10"/>
        <rFont val="Times New Roman"/>
        <charset val="134"/>
      </rPr>
      <t>2</t>
    </r>
    <r>
      <rPr>
        <sz val="10"/>
        <rFont val="宋体"/>
        <charset val="134"/>
      </rPr>
      <t>公里，</t>
    </r>
    <r>
      <rPr>
        <sz val="10"/>
        <rFont val="Times New Roman"/>
        <charset val="134"/>
      </rPr>
      <t>35kV</t>
    </r>
    <r>
      <rPr>
        <sz val="10"/>
        <rFont val="宋体"/>
        <charset val="134"/>
      </rPr>
      <t>输电线路</t>
    </r>
    <r>
      <rPr>
        <sz val="10"/>
        <rFont val="Times New Roman"/>
        <charset val="134"/>
      </rPr>
      <t>30</t>
    </r>
    <r>
      <rPr>
        <sz val="10"/>
        <rFont val="宋体"/>
        <charset val="134"/>
      </rPr>
      <t>公里。</t>
    </r>
  </si>
  <si>
    <r>
      <rPr>
        <sz val="10"/>
        <rFont val="宋体"/>
        <charset val="134"/>
      </rPr>
      <t>年产</t>
    </r>
    <r>
      <rPr>
        <sz val="10"/>
        <rFont val="Times New Roman"/>
        <charset val="134"/>
      </rPr>
      <t>10</t>
    </r>
    <r>
      <rPr>
        <sz val="10"/>
        <rFont val="宋体"/>
        <charset val="134"/>
      </rPr>
      <t>万吨高纯石墨生产线</t>
    </r>
  </si>
  <si>
    <r>
      <rPr>
        <sz val="10"/>
        <rFont val="宋体"/>
        <charset val="134"/>
      </rPr>
      <t>规划用地</t>
    </r>
    <r>
      <rPr>
        <sz val="10"/>
        <rFont val="Times New Roman"/>
        <charset val="134"/>
      </rPr>
      <t>60</t>
    </r>
    <r>
      <rPr>
        <sz val="10"/>
        <rFont val="宋体"/>
        <charset val="134"/>
      </rPr>
      <t>亩，以高碳石墨为原料，采用先进工艺，建设品位达</t>
    </r>
    <r>
      <rPr>
        <sz val="10"/>
        <rFont val="Times New Roman"/>
        <charset val="134"/>
      </rPr>
      <t>99.99%</t>
    </r>
    <r>
      <rPr>
        <sz val="10"/>
        <rFont val="宋体"/>
        <charset val="134"/>
      </rPr>
      <t>、年产</t>
    </r>
    <r>
      <rPr>
        <sz val="10"/>
        <rFont val="Times New Roman"/>
        <charset val="134"/>
      </rPr>
      <t>10</t>
    </r>
    <r>
      <rPr>
        <sz val="10"/>
        <rFont val="宋体"/>
        <charset val="134"/>
      </rPr>
      <t>万吨高纯石墨生产线，及其相应的配套设施。</t>
    </r>
  </si>
  <si>
    <r>
      <rPr>
        <sz val="10"/>
        <rFont val="宋体"/>
        <charset val="134"/>
      </rPr>
      <t>石墨烯超级锂电池和含石墨烯超级锂电池材料项目</t>
    </r>
  </si>
  <si>
    <r>
      <rPr>
        <sz val="10"/>
        <rFont val="宋体"/>
        <charset val="134"/>
      </rPr>
      <t>建设年产</t>
    </r>
    <r>
      <rPr>
        <sz val="10"/>
        <rFont val="Times New Roman"/>
        <charset val="134"/>
      </rPr>
      <t>1000</t>
    </r>
    <r>
      <rPr>
        <sz val="10"/>
        <rFont val="宋体"/>
        <charset val="134"/>
      </rPr>
      <t>吨石墨烯超级锂电池和含石墨烯超级锂电池材料项目。</t>
    </r>
  </si>
  <si>
    <r>
      <rPr>
        <sz val="10"/>
        <rFont val="宋体"/>
        <charset val="134"/>
      </rPr>
      <t>石墨尾矿综合利用</t>
    </r>
  </si>
  <si>
    <r>
      <rPr>
        <sz val="10"/>
        <rFont val="宋体"/>
        <charset val="134"/>
      </rPr>
      <t>中坝乡</t>
    </r>
  </si>
  <si>
    <r>
      <rPr>
        <sz val="10"/>
        <rFont val="宋体"/>
        <charset val="134"/>
      </rPr>
      <t>项目占地约</t>
    </r>
    <r>
      <rPr>
        <sz val="10"/>
        <rFont val="Times New Roman"/>
        <charset val="134"/>
      </rPr>
      <t>30</t>
    </r>
    <r>
      <rPr>
        <sz val="10"/>
        <rFont val="宋体"/>
        <charset val="134"/>
      </rPr>
      <t>亩，提高石墨资源综合利用，以尾矿为基料生产装备式建筑墙体材料。</t>
    </r>
  </si>
  <si>
    <r>
      <rPr>
        <sz val="10"/>
        <rFont val="宋体"/>
        <charset val="134"/>
      </rPr>
      <t>一体式磁电潜望</t>
    </r>
    <r>
      <rPr>
        <sz val="10"/>
        <rFont val="Times New Roman"/>
        <charset val="134"/>
      </rPr>
      <t>OIS</t>
    </r>
    <r>
      <rPr>
        <sz val="10"/>
        <rFont val="宋体"/>
        <charset val="134"/>
      </rPr>
      <t>马达科技攻关项目</t>
    </r>
  </si>
  <si>
    <r>
      <rPr>
        <sz val="10"/>
        <rFont val="宋体"/>
        <charset val="134"/>
      </rPr>
      <t>仁和区</t>
    </r>
  </si>
  <si>
    <r>
      <rPr>
        <sz val="10"/>
        <rFont val="宋体"/>
        <charset val="134"/>
      </rPr>
      <t>项目较其他分体式马达，具有更强的结构稳定性，且可在有限空间内更好的实现大行程、大角度转动的特点；产品可广泛应用于智能终端，无人机，智能家居，数码相机等领域。</t>
    </r>
  </si>
  <si>
    <r>
      <rPr>
        <sz val="10"/>
        <rFont val="宋体"/>
        <charset val="134"/>
      </rPr>
      <t>完成项目立项。</t>
    </r>
  </si>
  <si>
    <r>
      <rPr>
        <sz val="10"/>
        <rFont val="宋体"/>
        <charset val="134"/>
      </rPr>
      <t>睿恩光电有限责任公司</t>
    </r>
  </si>
  <si>
    <r>
      <rPr>
        <sz val="10"/>
        <rFont val="宋体"/>
        <charset val="134"/>
      </rPr>
      <t>现代农业节水工程技术研究中试研发平台</t>
    </r>
  </si>
  <si>
    <r>
      <rPr>
        <sz val="10"/>
        <rFont val="宋体"/>
        <charset val="134"/>
      </rPr>
      <t>为有效地解决推广高效节水灌溉技术与应用发展中存在的问题，缓解城市水资源紧缺，推进节水农业现代化进程，实现全域节水的战略目标。中试平台将紧密结合现代农业发展新形势新政策，立足</t>
    </r>
    <r>
      <rPr>
        <sz val="10"/>
        <rFont val="Times New Roman"/>
        <charset val="134"/>
      </rPr>
      <t>“4+1”</t>
    </r>
    <r>
      <rPr>
        <sz val="10"/>
        <rFont val="宋体"/>
        <charset val="134"/>
      </rPr>
      <t>现代特色农业产业体系着力开展高效、智能、精准灌溉的新材料、新技术、新产品的研发与科技成果转移转化服务。</t>
    </r>
  </si>
  <si>
    <r>
      <rPr>
        <sz val="10"/>
        <rFont val="宋体"/>
        <charset val="134"/>
      </rPr>
      <t>完成项目申报工作。</t>
    </r>
  </si>
  <si>
    <r>
      <rPr>
        <sz val="10"/>
        <rFont val="宋体"/>
        <charset val="134"/>
      </rPr>
      <t>四川中隆泰建设工程有限公司</t>
    </r>
  </si>
  <si>
    <r>
      <rPr>
        <sz val="10"/>
        <rFont val="Times New Roman"/>
        <charset val="134"/>
      </rPr>
      <t xml:space="preserve">LED </t>
    </r>
    <r>
      <rPr>
        <sz val="10"/>
        <rFont val="宋体"/>
        <charset val="134"/>
      </rPr>
      <t>发光组件驱动</t>
    </r>
    <r>
      <rPr>
        <sz val="10"/>
        <rFont val="Times New Roman"/>
        <charset val="134"/>
      </rPr>
      <t xml:space="preserve"> IC </t>
    </r>
    <r>
      <rPr>
        <sz val="10"/>
        <rFont val="宋体"/>
        <charset val="134"/>
      </rPr>
      <t>控制系统科技攻关项目</t>
    </r>
  </si>
  <si>
    <r>
      <rPr>
        <sz val="10"/>
        <rFont val="宋体"/>
        <charset val="134"/>
      </rPr>
      <t>项目基于标准化数字控制信号和工作状态特征数据集训练获取策略优化模型，研究</t>
    </r>
    <r>
      <rPr>
        <sz val="10"/>
        <rFont val="Times New Roman"/>
        <charset val="134"/>
      </rPr>
      <t xml:space="preserve"> LED </t>
    </r>
    <r>
      <rPr>
        <sz val="10"/>
        <rFont val="宋体"/>
        <charset val="134"/>
      </rPr>
      <t>发光组件驱动</t>
    </r>
    <r>
      <rPr>
        <sz val="10"/>
        <rFont val="Times New Roman"/>
        <charset val="134"/>
      </rPr>
      <t>IC</t>
    </r>
    <r>
      <rPr>
        <sz val="10"/>
        <rFont val="宋体"/>
        <charset val="134"/>
      </rPr>
      <t>控制方法，延长</t>
    </r>
    <r>
      <rPr>
        <sz val="10"/>
        <rFont val="Times New Roman"/>
        <charset val="134"/>
      </rPr>
      <t>LED</t>
    </r>
    <r>
      <rPr>
        <sz val="10"/>
        <rFont val="宋体"/>
        <charset val="134"/>
      </rPr>
      <t>发光组件的使用寿命和整体系统的性能表现。</t>
    </r>
  </si>
  <si>
    <r>
      <rPr>
        <sz val="10"/>
        <rFont val="宋体"/>
        <charset val="134"/>
      </rPr>
      <t>攀枝花镁森科技有限公司</t>
    </r>
  </si>
  <si>
    <r>
      <rPr>
        <sz val="10"/>
        <rFont val="宋体"/>
        <charset val="134"/>
      </rPr>
      <t>铸造产业园区创新中心</t>
    </r>
  </si>
  <si>
    <r>
      <rPr>
        <sz val="10"/>
        <rFont val="宋体"/>
        <charset val="134"/>
      </rPr>
      <t>项目利用</t>
    </r>
    <r>
      <rPr>
        <sz val="10"/>
        <rFont val="Times New Roman"/>
        <charset val="134"/>
      </rPr>
      <t>1500</t>
    </r>
    <r>
      <rPr>
        <sz val="10"/>
        <rFont val="宋体"/>
        <charset val="134"/>
      </rPr>
      <t>平方米标准化厂房，建设创新基地、中试平台、研发中心、工程实验室及测试平台。</t>
    </r>
  </si>
  <si>
    <r>
      <rPr>
        <sz val="10"/>
        <rFont val="宋体"/>
        <charset val="134"/>
      </rPr>
      <t>现代中药材产业技术研究中心</t>
    </r>
  </si>
  <si>
    <r>
      <rPr>
        <sz val="10"/>
        <rFont val="宋体"/>
        <charset val="134"/>
      </rPr>
      <t>依托攀枝花</t>
    </r>
    <r>
      <rPr>
        <sz val="10"/>
        <rFont val="Times New Roman"/>
        <charset val="134"/>
      </rPr>
      <t>“</t>
    </r>
    <r>
      <rPr>
        <sz val="10"/>
        <rFont val="宋体"/>
        <charset val="134"/>
      </rPr>
      <t>道地中药材产业集群及药食同源产业园区</t>
    </r>
    <r>
      <rPr>
        <sz val="10"/>
        <rFont val="Times New Roman"/>
        <charset val="134"/>
      </rPr>
      <t>”</t>
    </r>
    <r>
      <rPr>
        <sz val="10"/>
        <rFont val="宋体"/>
        <charset val="134"/>
      </rPr>
      <t>，建设中药材产业院士工作站、国家药材产品科研中心、质检中心、培训中心，预计面积</t>
    </r>
    <r>
      <rPr>
        <sz val="10"/>
        <rFont val="Times New Roman"/>
        <charset val="134"/>
      </rPr>
      <t>1500-3000</t>
    </r>
    <r>
      <rPr>
        <sz val="10"/>
        <rFont val="宋体"/>
        <charset val="134"/>
      </rPr>
      <t>平方米，实现原料溯源化、来料规范化、加工标准化服务信息化的现代中药材完整产业链研发，带动攀枝花道地中药材规模扩量、提质增效，达到区域性资源吸纳、品质统一、品牌响亮、产业聚拢的目的。</t>
    </r>
  </si>
  <si>
    <r>
      <rPr>
        <sz val="10"/>
        <rFont val="宋体"/>
        <charset val="134"/>
      </rPr>
      <t>完成项目方案设计。</t>
    </r>
  </si>
  <si>
    <r>
      <rPr>
        <sz val="10"/>
        <rFont val="宋体"/>
        <charset val="134"/>
      </rPr>
      <t>攀枝花市牧耘农业开发有限公司</t>
    </r>
  </si>
  <si>
    <r>
      <rPr>
        <sz val="10"/>
        <rFont val="宋体"/>
        <charset val="134"/>
      </rPr>
      <t>凯盛石墨烯研究院</t>
    </r>
  </si>
  <si>
    <r>
      <rPr>
        <sz val="10"/>
        <rFont val="宋体"/>
        <charset val="134"/>
      </rPr>
      <t>建立以泰国</t>
    </r>
    <r>
      <rPr>
        <sz val="10"/>
        <rFont val="Times New Roman"/>
        <charset val="134"/>
      </rPr>
      <t>GOE</t>
    </r>
    <r>
      <rPr>
        <sz val="10"/>
        <rFont val="宋体"/>
        <charset val="134"/>
      </rPr>
      <t>控股集团与吉源科技有限公司、凯盛石墨等公司共同成立石墨烯研究院。</t>
    </r>
  </si>
  <si>
    <r>
      <rPr>
        <sz val="10"/>
        <rFont val="宋体"/>
        <charset val="134"/>
      </rPr>
      <t>凯盛石墨碳材料公司</t>
    </r>
  </si>
  <si>
    <r>
      <rPr>
        <sz val="10"/>
        <rFont val="宋体"/>
        <charset val="134"/>
      </rPr>
      <t>仁和区智慧网络升级建设</t>
    </r>
  </si>
  <si>
    <r>
      <rPr>
        <sz val="10"/>
        <rFont val="宋体"/>
        <charset val="134"/>
      </rPr>
      <t>新建仁和移动智慧网络运营中心，建设</t>
    </r>
    <r>
      <rPr>
        <sz val="10"/>
        <rFont val="Times New Roman"/>
        <charset val="134"/>
      </rPr>
      <t>50</t>
    </r>
    <r>
      <rPr>
        <sz val="10"/>
        <rFont val="宋体"/>
        <charset val="134"/>
      </rPr>
      <t>个宽带无线集群基站，实现对无线集群基站覆盖区域内所有用户个人信息加密保护。</t>
    </r>
  </si>
  <si>
    <r>
      <rPr>
        <sz val="10"/>
        <rFont val="宋体"/>
        <charset val="134"/>
      </rPr>
      <t>中国移动仁和分公司</t>
    </r>
  </si>
  <si>
    <r>
      <rPr>
        <sz val="10"/>
        <rFont val="宋体"/>
        <charset val="134"/>
      </rPr>
      <t>区经信和科技局</t>
    </r>
    <r>
      <rPr>
        <sz val="10"/>
        <rFont val="Times New Roman"/>
        <charset val="134"/>
      </rPr>
      <t xml:space="preserve">
</t>
    </r>
    <r>
      <rPr>
        <sz val="10"/>
        <rFont val="宋体"/>
        <charset val="134"/>
      </rPr>
      <t>苟才莎</t>
    </r>
    <r>
      <rPr>
        <sz val="10"/>
        <rFont val="Times New Roman"/>
        <charset val="134"/>
      </rPr>
      <t xml:space="preserve">
13547635900</t>
    </r>
  </si>
  <si>
    <r>
      <rPr>
        <sz val="10"/>
        <rFont val="宋体"/>
        <charset val="134"/>
      </rPr>
      <t>福田镇</t>
    </r>
    <r>
      <rPr>
        <sz val="10"/>
        <rFont val="Times New Roman"/>
        <charset val="134"/>
      </rPr>
      <t xml:space="preserve">
</t>
    </r>
    <r>
      <rPr>
        <sz val="10"/>
        <rFont val="宋体"/>
        <charset val="134"/>
      </rPr>
      <t>特色农产品深加工项目</t>
    </r>
  </si>
  <si>
    <r>
      <rPr>
        <sz val="10"/>
        <rFont val="宋体"/>
        <charset val="134"/>
      </rPr>
      <t>福田镇</t>
    </r>
  </si>
  <si>
    <r>
      <rPr>
        <sz val="10"/>
        <rFont val="宋体"/>
        <charset val="134"/>
      </rPr>
      <t>以蓝莓深加工为主，蔬菜及相关食品加工为辅。包括蓝莓清洗、烘干、果汁生产线、果酱加工车间、保健品研发中心等蓝莓深加工区；蔬菜清洗、切割、保鲜库、脱水车间、速冻生产线等清初蔬菜加工区；食品研发中心、包装车间、检验检测中心等综合区以及配套设施</t>
    </r>
    <r>
      <rPr>
        <sz val="10"/>
        <rFont val="Times New Roman"/>
        <charset val="134"/>
      </rPr>
      <t xml:space="preserve"> </t>
    </r>
    <r>
      <rPr>
        <sz val="10"/>
        <rFont val="宋体"/>
        <charset val="134"/>
      </rPr>
      <t>。</t>
    </r>
  </si>
  <si>
    <r>
      <rPr>
        <sz val="10"/>
        <rFont val="宋体"/>
        <charset val="134"/>
      </rPr>
      <t>区经信和科技局</t>
    </r>
    <r>
      <rPr>
        <sz val="10"/>
        <rFont val="Times New Roman"/>
        <charset val="134"/>
      </rPr>
      <t xml:space="preserve">
</t>
    </r>
    <r>
      <rPr>
        <sz val="10"/>
        <rFont val="宋体"/>
        <charset val="134"/>
      </rPr>
      <t>陈文府</t>
    </r>
    <r>
      <rPr>
        <sz val="10"/>
        <rFont val="Times New Roman"/>
        <charset val="134"/>
      </rPr>
      <t xml:space="preserve">15328998947
</t>
    </r>
    <r>
      <rPr>
        <sz val="10"/>
        <rFont val="宋体"/>
        <charset val="134"/>
      </rPr>
      <t>区农业农村局</t>
    </r>
    <r>
      <rPr>
        <sz val="10"/>
        <rFont val="Times New Roman"/>
        <charset val="134"/>
      </rPr>
      <t xml:space="preserve">
</t>
    </r>
    <r>
      <rPr>
        <sz val="10"/>
        <rFont val="宋体"/>
        <charset val="134"/>
      </rPr>
      <t>江元军</t>
    </r>
    <r>
      <rPr>
        <sz val="10"/>
        <rFont val="Times New Roman"/>
        <charset val="134"/>
      </rPr>
      <t xml:space="preserve">
13982372052
</t>
    </r>
    <r>
      <rPr>
        <sz val="10"/>
        <rFont val="宋体"/>
        <charset val="134"/>
      </rPr>
      <t>福田镇政府</t>
    </r>
    <r>
      <rPr>
        <sz val="10"/>
        <rFont val="Times New Roman"/>
        <charset val="134"/>
      </rPr>
      <t xml:space="preserve">
</t>
    </r>
    <r>
      <rPr>
        <sz val="10"/>
        <rFont val="宋体"/>
        <charset val="134"/>
      </rPr>
      <t>石保全</t>
    </r>
    <r>
      <rPr>
        <sz val="10"/>
        <rFont val="Times New Roman"/>
        <charset val="134"/>
      </rPr>
      <t xml:space="preserve">
15881275146</t>
    </r>
  </si>
  <si>
    <r>
      <rPr>
        <sz val="10"/>
        <rFont val="宋体"/>
        <charset val="134"/>
      </rPr>
      <t>仁和区布</t>
    </r>
    <r>
      <rPr>
        <sz val="10"/>
        <rFont val="Times New Roman"/>
        <charset val="134"/>
      </rPr>
      <t xml:space="preserve">
</t>
    </r>
    <r>
      <rPr>
        <sz val="10"/>
        <rFont val="宋体"/>
        <charset val="134"/>
      </rPr>
      <t>德镇食品加工产业园项目</t>
    </r>
  </si>
  <si>
    <r>
      <rPr>
        <sz val="10"/>
        <rFont val="宋体"/>
        <charset val="134"/>
      </rPr>
      <t>布德镇</t>
    </r>
  </si>
  <si>
    <r>
      <rPr>
        <sz val="10"/>
        <rFont val="宋体"/>
        <charset val="134"/>
      </rPr>
      <t>生产加工区含果蔬加工生产线、肉类加工生产线、粮油加工生产线；仓储物流区含冷库、仓储设施及物流运输设备；研发中心含研发团队及检测实验室；展示销售区含展示中心和销售中心；配套设施含员工宿舍、食堂、办公大楼及基础设施建设</t>
    </r>
    <r>
      <rPr>
        <sz val="10"/>
        <rFont val="Times New Roman"/>
        <charset val="134"/>
      </rPr>
      <t xml:space="preserve"> </t>
    </r>
    <r>
      <rPr>
        <sz val="10"/>
        <rFont val="宋体"/>
        <charset val="134"/>
      </rPr>
      <t>。</t>
    </r>
  </si>
  <si>
    <r>
      <rPr>
        <sz val="10"/>
        <rFont val="宋体"/>
        <charset val="134"/>
      </rPr>
      <t>区经信和科技局</t>
    </r>
    <r>
      <rPr>
        <sz val="10"/>
        <rFont val="Times New Roman"/>
        <charset val="134"/>
      </rPr>
      <t xml:space="preserve">
</t>
    </r>
    <r>
      <rPr>
        <sz val="10"/>
        <rFont val="宋体"/>
        <charset val="134"/>
      </rPr>
      <t>陈文府</t>
    </r>
    <r>
      <rPr>
        <sz val="10"/>
        <rFont val="Times New Roman"/>
        <charset val="134"/>
      </rPr>
      <t xml:space="preserve">15328998947
</t>
    </r>
    <r>
      <rPr>
        <sz val="10"/>
        <rFont val="宋体"/>
        <charset val="134"/>
      </rPr>
      <t>区农业农村局</t>
    </r>
    <r>
      <rPr>
        <sz val="10"/>
        <rFont val="Times New Roman"/>
        <charset val="134"/>
      </rPr>
      <t xml:space="preserve">
</t>
    </r>
    <r>
      <rPr>
        <sz val="10"/>
        <rFont val="宋体"/>
        <charset val="134"/>
      </rPr>
      <t>夏</t>
    </r>
    <r>
      <rPr>
        <sz val="10"/>
        <rFont val="Times New Roman"/>
        <charset val="134"/>
      </rPr>
      <t xml:space="preserve">  </t>
    </r>
    <r>
      <rPr>
        <sz val="10"/>
        <rFont val="宋体"/>
        <charset val="134"/>
      </rPr>
      <t>敏</t>
    </r>
    <r>
      <rPr>
        <sz val="10"/>
        <rFont val="Times New Roman"/>
        <charset val="134"/>
      </rPr>
      <t xml:space="preserve">
13882330187
</t>
    </r>
    <r>
      <rPr>
        <sz val="10"/>
        <rFont val="宋体"/>
        <charset val="134"/>
      </rPr>
      <t>布德镇政府</t>
    </r>
    <r>
      <rPr>
        <sz val="10"/>
        <rFont val="Times New Roman"/>
        <charset val="134"/>
      </rPr>
      <t xml:space="preserve">
</t>
    </r>
    <r>
      <rPr>
        <sz val="10"/>
        <rFont val="宋体"/>
        <charset val="134"/>
      </rPr>
      <t>林风云</t>
    </r>
    <r>
      <rPr>
        <sz val="10"/>
        <rFont val="Times New Roman"/>
        <charset val="134"/>
      </rPr>
      <t xml:space="preserve">
15983566295</t>
    </r>
  </si>
  <si>
    <r>
      <rPr>
        <sz val="10"/>
        <rFont val="宋体"/>
        <charset val="134"/>
      </rPr>
      <t>同德镇</t>
    </r>
    <r>
      <rPr>
        <sz val="10"/>
        <rFont val="Times New Roman"/>
        <charset val="134"/>
      </rPr>
      <t xml:space="preserve">
</t>
    </r>
    <r>
      <rPr>
        <sz val="10"/>
        <rFont val="宋体"/>
        <charset val="134"/>
      </rPr>
      <t>大型牲畜屠宰加工项目</t>
    </r>
  </si>
  <si>
    <r>
      <rPr>
        <sz val="10"/>
        <rFont val="宋体"/>
        <charset val="134"/>
      </rPr>
      <t>同德镇</t>
    </r>
  </si>
  <si>
    <r>
      <rPr>
        <sz val="10"/>
        <rFont val="宋体"/>
        <charset val="134"/>
      </rPr>
      <t>包括牲畜交易中心，含交易场地、办公区域及电子交易系统；屠宰加工生产线，含现代化屠宰车间、检疫检验室、冷却排酸车间；食品加工生产区，含肉制品加工车间、熟食加工车间、骨制品加工车间；配套设施含生活办公设施及基础设施建设</t>
    </r>
    <r>
      <rPr>
        <sz val="10"/>
        <rFont val="Times New Roman"/>
        <charset val="134"/>
      </rPr>
      <t xml:space="preserve"> </t>
    </r>
    <r>
      <rPr>
        <sz val="10"/>
        <rFont val="宋体"/>
        <charset val="134"/>
      </rPr>
      <t>。</t>
    </r>
  </si>
  <si>
    <r>
      <rPr>
        <sz val="10"/>
        <rFont val="宋体"/>
        <charset val="134"/>
      </rPr>
      <t>区经信和科技局</t>
    </r>
    <r>
      <rPr>
        <sz val="10"/>
        <rFont val="Times New Roman"/>
        <charset val="134"/>
      </rPr>
      <t xml:space="preserve">
</t>
    </r>
    <r>
      <rPr>
        <sz val="10"/>
        <rFont val="宋体"/>
        <charset val="134"/>
      </rPr>
      <t>陈文府</t>
    </r>
    <r>
      <rPr>
        <sz val="10"/>
        <rFont val="Times New Roman"/>
        <charset val="134"/>
      </rPr>
      <t xml:space="preserve">15328998947
</t>
    </r>
    <r>
      <rPr>
        <sz val="10"/>
        <rFont val="宋体"/>
        <charset val="134"/>
      </rPr>
      <t>区农业农村局</t>
    </r>
    <r>
      <rPr>
        <sz val="10"/>
        <rFont val="Times New Roman"/>
        <charset val="134"/>
      </rPr>
      <t xml:space="preserve">
</t>
    </r>
    <r>
      <rPr>
        <sz val="10"/>
        <rFont val="宋体"/>
        <charset val="134"/>
      </rPr>
      <t>夏</t>
    </r>
    <r>
      <rPr>
        <sz val="10"/>
        <rFont val="Times New Roman"/>
        <charset val="134"/>
      </rPr>
      <t xml:space="preserve">  </t>
    </r>
    <r>
      <rPr>
        <sz val="10"/>
        <rFont val="宋体"/>
        <charset val="134"/>
      </rPr>
      <t>敏</t>
    </r>
    <r>
      <rPr>
        <sz val="10"/>
        <rFont val="Times New Roman"/>
        <charset val="134"/>
      </rPr>
      <t xml:space="preserve">
13882330187
</t>
    </r>
    <r>
      <rPr>
        <sz val="10"/>
        <rFont val="宋体"/>
        <charset val="134"/>
      </rPr>
      <t>同德镇政府</t>
    </r>
    <r>
      <rPr>
        <sz val="10"/>
        <rFont val="Times New Roman"/>
        <charset val="134"/>
      </rPr>
      <t xml:space="preserve">
</t>
    </r>
    <r>
      <rPr>
        <sz val="10"/>
        <rFont val="宋体"/>
        <charset val="134"/>
      </rPr>
      <t>龙</t>
    </r>
    <r>
      <rPr>
        <sz val="10"/>
        <rFont val="Times New Roman"/>
        <charset val="134"/>
      </rPr>
      <t xml:space="preserve">  </t>
    </r>
    <r>
      <rPr>
        <sz val="10"/>
        <rFont val="宋体"/>
        <charset val="134"/>
      </rPr>
      <t>静</t>
    </r>
    <r>
      <rPr>
        <sz val="10"/>
        <rFont val="Times New Roman"/>
        <charset val="134"/>
      </rPr>
      <t xml:space="preserve">
15181294956</t>
    </r>
  </si>
  <si>
    <r>
      <rPr>
        <sz val="10"/>
        <rFont val="宋体"/>
        <charset val="134"/>
      </rPr>
      <t>瑞钢公司优特钢棒材轧制线搬迁改造项目</t>
    </r>
  </si>
  <si>
    <r>
      <rPr>
        <sz val="10"/>
        <rFont val="宋体"/>
        <charset val="134"/>
      </rPr>
      <t>对原前进镇辖区钢城集团公司</t>
    </r>
    <r>
      <rPr>
        <sz val="10"/>
        <rFont val="Times New Roman"/>
        <charset val="134"/>
      </rPr>
      <t>1</t>
    </r>
    <r>
      <rPr>
        <sz val="10"/>
        <rFont val="宋体"/>
        <charset val="134"/>
      </rPr>
      <t>条轧钢生产线进行升级改造和搬迁，具备优特钢生产能力。</t>
    </r>
  </si>
  <si>
    <r>
      <rPr>
        <sz val="10"/>
        <rFont val="宋体"/>
        <charset val="134"/>
      </rPr>
      <t>完成前进镇轧钢生产线搬迁并实施产线升级改造。</t>
    </r>
  </si>
  <si>
    <r>
      <rPr>
        <sz val="10"/>
        <rFont val="宋体"/>
        <charset val="134"/>
      </rPr>
      <t>务本乡选矿厂项目</t>
    </r>
  </si>
  <si>
    <r>
      <rPr>
        <sz val="10"/>
        <rFont val="宋体"/>
        <charset val="134"/>
      </rPr>
      <t>项目拟在务本乡选址建设选矿厂，采用先进的重选、柱式浮选工艺技术，对低品位难磨难选表外矿和规格矿资源进行综合回收利用，建成达成后年产铁精矿</t>
    </r>
    <r>
      <rPr>
        <sz val="10"/>
        <rFont val="Times New Roman"/>
        <charset val="134"/>
      </rPr>
      <t>100</t>
    </r>
    <r>
      <rPr>
        <sz val="10"/>
        <rFont val="宋体"/>
        <charset val="134"/>
      </rPr>
      <t>万吨、钛精矿</t>
    </r>
    <r>
      <rPr>
        <sz val="10"/>
        <rFont val="Times New Roman"/>
        <charset val="134"/>
      </rPr>
      <t>35</t>
    </r>
    <r>
      <rPr>
        <sz val="10"/>
        <rFont val="宋体"/>
        <charset val="134"/>
      </rPr>
      <t>万吨。</t>
    </r>
  </si>
  <si>
    <r>
      <rPr>
        <sz val="10"/>
        <rFont val="宋体"/>
        <charset val="134"/>
      </rPr>
      <t>攀枝花市亿豪工贸有限公司</t>
    </r>
  </si>
  <si>
    <r>
      <rPr>
        <sz val="10"/>
        <rFont val="宋体"/>
        <charset val="134"/>
      </rPr>
      <t>炉房箐钒钛磁铁矿项目</t>
    </r>
  </si>
  <si>
    <r>
      <rPr>
        <sz val="10"/>
        <rFont val="宋体"/>
        <charset val="134"/>
      </rPr>
      <t>矿山开采、矿山配套选矿厂、尾矿库、排土场及辅助设施。建设规模：年产量</t>
    </r>
    <r>
      <rPr>
        <sz val="10"/>
        <rFont val="Times New Roman"/>
        <charset val="134"/>
      </rPr>
      <t>200</t>
    </r>
    <r>
      <rPr>
        <sz val="10"/>
        <rFont val="宋体"/>
        <charset val="134"/>
      </rPr>
      <t>万吨。</t>
    </r>
  </si>
  <si>
    <r>
      <rPr>
        <sz val="10"/>
        <rFont val="宋体"/>
        <charset val="134"/>
      </rPr>
      <t>完成项目核准和土地预审。</t>
    </r>
  </si>
  <si>
    <r>
      <rPr>
        <sz val="10"/>
        <rFont val="宋体"/>
        <charset val="134"/>
      </rPr>
      <t>睿恩光电智能制造车间建设项目（暂定名）</t>
    </r>
  </si>
  <si>
    <r>
      <rPr>
        <sz val="10"/>
        <rFont val="宋体"/>
        <charset val="134"/>
      </rPr>
      <t>项目拟选址智慧光电产业园</t>
    </r>
    <r>
      <rPr>
        <sz val="10"/>
        <rFont val="Times New Roman"/>
        <charset val="134"/>
      </rPr>
      <t>4#</t>
    </r>
    <r>
      <rPr>
        <sz val="10"/>
        <rFont val="宋体"/>
        <charset val="134"/>
      </rPr>
      <t>厂房</t>
    </r>
    <r>
      <rPr>
        <sz val="10"/>
        <rFont val="Times New Roman"/>
        <charset val="134"/>
      </rPr>
      <t>3</t>
    </r>
    <r>
      <rPr>
        <sz val="10"/>
        <rFont val="宋体"/>
        <charset val="134"/>
      </rPr>
      <t>层，总投资约</t>
    </r>
    <r>
      <rPr>
        <sz val="10"/>
        <rFont val="Times New Roman"/>
        <charset val="134"/>
      </rPr>
      <t>6000</t>
    </r>
    <r>
      <rPr>
        <sz val="10"/>
        <rFont val="宋体"/>
        <charset val="134"/>
      </rPr>
      <t>万元；一期项目预计投资</t>
    </r>
    <r>
      <rPr>
        <sz val="10"/>
        <rFont val="Times New Roman"/>
        <charset val="134"/>
      </rPr>
      <t>2000</t>
    </r>
    <r>
      <rPr>
        <sz val="10"/>
        <rFont val="宋体"/>
        <charset val="134"/>
      </rPr>
      <t>万元，建设</t>
    </r>
    <r>
      <rPr>
        <sz val="10"/>
        <rFont val="Times New Roman"/>
        <charset val="134"/>
      </rPr>
      <t>VIVO</t>
    </r>
    <r>
      <rPr>
        <sz val="10"/>
        <rFont val="宋体"/>
        <charset val="134"/>
      </rPr>
      <t>、</t>
    </r>
    <r>
      <rPr>
        <sz val="10"/>
        <rFont val="Times New Roman"/>
        <charset val="134"/>
      </rPr>
      <t>OPPO</t>
    </r>
    <r>
      <rPr>
        <sz val="10"/>
        <rFont val="宋体"/>
        <charset val="134"/>
      </rPr>
      <t>两个品牌客户常规马达专属车间，车间建设完成后预期实现产能</t>
    </r>
    <r>
      <rPr>
        <sz val="10"/>
        <rFont val="Times New Roman"/>
        <charset val="134"/>
      </rPr>
      <t>6KK/</t>
    </r>
    <r>
      <rPr>
        <sz val="10"/>
        <rFont val="宋体"/>
        <charset val="134"/>
      </rPr>
      <t>月，可实现年产值</t>
    </r>
    <r>
      <rPr>
        <sz val="10"/>
        <rFont val="Times New Roman"/>
        <charset val="134"/>
      </rPr>
      <t>7000</t>
    </r>
    <r>
      <rPr>
        <sz val="10"/>
        <rFont val="宋体"/>
        <charset val="134"/>
      </rPr>
      <t>万元</t>
    </r>
    <r>
      <rPr>
        <sz val="10"/>
        <rFont val="Times New Roman"/>
        <charset val="134"/>
      </rPr>
      <t>/</t>
    </r>
    <r>
      <rPr>
        <sz val="10"/>
        <rFont val="宋体"/>
        <charset val="134"/>
      </rPr>
      <t>年。二期项目预计投资</t>
    </r>
    <r>
      <rPr>
        <sz val="10"/>
        <rFont val="Times New Roman"/>
        <charset val="134"/>
      </rPr>
      <t>4000</t>
    </r>
    <r>
      <rPr>
        <sz val="10"/>
        <rFont val="宋体"/>
        <charset val="134"/>
      </rPr>
      <t>万元，建设</t>
    </r>
    <r>
      <rPr>
        <sz val="10"/>
        <rFont val="Times New Roman"/>
        <charset val="134"/>
      </rPr>
      <t>OIS</t>
    </r>
    <r>
      <rPr>
        <sz val="10"/>
        <rFont val="宋体"/>
        <charset val="134"/>
      </rPr>
      <t>马达产线，完成后预计实现产能</t>
    </r>
    <r>
      <rPr>
        <sz val="10"/>
        <rFont val="Times New Roman"/>
        <charset val="134"/>
      </rPr>
      <t>10KK/</t>
    </r>
    <r>
      <rPr>
        <sz val="10"/>
        <rFont val="宋体"/>
        <charset val="134"/>
      </rPr>
      <t>月，实现年产值</t>
    </r>
    <r>
      <rPr>
        <sz val="10"/>
        <rFont val="Times New Roman"/>
        <charset val="134"/>
      </rPr>
      <t>1.5-2</t>
    </r>
    <r>
      <rPr>
        <sz val="10"/>
        <rFont val="宋体"/>
        <charset val="134"/>
      </rPr>
      <t>亿元，预计创造利税</t>
    </r>
    <r>
      <rPr>
        <sz val="10"/>
        <rFont val="Times New Roman"/>
        <charset val="134"/>
      </rPr>
      <t>600</t>
    </r>
    <r>
      <rPr>
        <sz val="10"/>
        <rFont val="宋体"/>
        <charset val="134"/>
      </rPr>
      <t>万元。项目建设完成后开始生产预计可提供就业岗位</t>
    </r>
    <r>
      <rPr>
        <sz val="10"/>
        <rFont val="Times New Roman"/>
        <charset val="134"/>
      </rPr>
      <t>200</t>
    </r>
    <r>
      <rPr>
        <sz val="10"/>
        <rFont val="宋体"/>
        <charset val="134"/>
      </rPr>
      <t>余个。</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</si>
  <si>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日前确定项目选址、建设内容、投资规模，企业提交项目诉求；</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日前企业完成可研报告编写；</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日前力争签订投资协议；</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日前完成前期手续办理并开工建设。</t>
    </r>
  </si>
  <si>
    <r>
      <rPr>
        <sz val="10"/>
        <rFont val="宋体"/>
        <charset val="134"/>
      </rPr>
      <t>重庆睿恩光电子有限责任公司</t>
    </r>
  </si>
  <si>
    <r>
      <rPr>
        <sz val="10"/>
        <rFont val="宋体"/>
        <charset val="134"/>
      </rPr>
      <t>孙</t>
    </r>
    <r>
      <rPr>
        <sz val="10"/>
        <rFont val="Times New Roman"/>
        <charset val="134"/>
      </rPr>
      <t xml:space="preserve">  </t>
    </r>
    <r>
      <rPr>
        <sz val="10"/>
        <rFont val="宋体"/>
        <charset val="134"/>
      </rPr>
      <t>越</t>
    </r>
  </si>
  <si>
    <r>
      <rPr>
        <sz val="10"/>
        <rFont val="宋体"/>
        <charset val="134"/>
      </rPr>
      <t>区经济合作局</t>
    </r>
    <r>
      <rPr>
        <sz val="10"/>
        <rFont val="Times New Roman"/>
        <charset val="134"/>
      </rPr>
      <t xml:space="preserve">
</t>
    </r>
    <r>
      <rPr>
        <sz val="10"/>
        <rFont val="宋体"/>
        <charset val="134"/>
      </rPr>
      <t>樊</t>
    </r>
    <r>
      <rPr>
        <sz val="10"/>
        <rFont val="Times New Roman"/>
        <charset val="134"/>
      </rPr>
      <t xml:space="preserve">  </t>
    </r>
    <r>
      <rPr>
        <sz val="10"/>
        <rFont val="宋体"/>
        <charset val="134"/>
      </rPr>
      <t>瑾</t>
    </r>
    <r>
      <rPr>
        <sz val="10"/>
        <rFont val="Times New Roman"/>
        <charset val="134"/>
      </rPr>
      <t xml:space="preserve">
18011008168</t>
    </r>
  </si>
  <si>
    <r>
      <rPr>
        <sz val="10"/>
        <rFont val="宋体"/>
        <charset val="134"/>
      </rPr>
      <t>印制电路板生产项目（暂定名）</t>
    </r>
  </si>
  <si>
    <r>
      <rPr>
        <sz val="10"/>
        <rFont val="宋体"/>
        <charset val="134"/>
      </rPr>
      <t>项目拟选址智慧光电产业园，建设消费电子类单双面、多层线路板生产线。</t>
    </r>
  </si>
  <si>
    <r>
      <rPr>
        <sz val="10"/>
        <rFont val="宋体"/>
        <charset val="134"/>
      </rPr>
      <t>东莞市机智智能科技有限公司</t>
    </r>
  </si>
  <si>
    <r>
      <rPr>
        <sz val="10"/>
        <rFont val="宋体"/>
        <charset val="134"/>
      </rPr>
      <t>印制电路板智能装备制造项目（暂定名）</t>
    </r>
  </si>
  <si>
    <r>
      <rPr>
        <sz val="10"/>
        <rFont val="宋体"/>
        <charset val="134"/>
      </rPr>
      <t>项目拟选址智慧光电产业园，建设</t>
    </r>
    <r>
      <rPr>
        <sz val="10"/>
        <rFont val="Times New Roman"/>
        <charset val="134"/>
      </rPr>
      <t>1</t>
    </r>
    <r>
      <rPr>
        <sz val="10"/>
        <rFont val="宋体"/>
        <charset val="134"/>
      </rPr>
      <t>条</t>
    </r>
    <r>
      <rPr>
        <sz val="10"/>
        <rFont val="Times New Roman"/>
        <charset val="134"/>
      </rPr>
      <t>PCB</t>
    </r>
    <r>
      <rPr>
        <sz val="10"/>
        <rFont val="宋体"/>
        <charset val="134"/>
      </rPr>
      <t>全制程自动化智能设备、半导体生产设备生产线，项目建成后具备年产</t>
    </r>
    <r>
      <rPr>
        <sz val="10"/>
        <rFont val="Times New Roman"/>
        <charset val="134"/>
      </rPr>
      <t>PCB</t>
    </r>
    <r>
      <rPr>
        <sz val="10"/>
        <rFont val="宋体"/>
        <charset val="134"/>
      </rPr>
      <t>全制程自动化智能设备、半导体生产设备约</t>
    </r>
    <r>
      <rPr>
        <sz val="10"/>
        <rFont val="Times New Roman"/>
        <charset val="134"/>
      </rPr>
      <t>100</t>
    </r>
    <r>
      <rPr>
        <sz val="10"/>
        <rFont val="宋体"/>
        <charset val="134"/>
      </rPr>
      <t>台（套）生产能力。</t>
    </r>
  </si>
  <si>
    <r>
      <rPr>
        <sz val="10"/>
        <rFont val="宋体"/>
        <charset val="134"/>
      </rPr>
      <t>景晖（深圳）自动化设备有限公司</t>
    </r>
  </si>
  <si>
    <r>
      <rPr>
        <sz val="10"/>
        <rFont val="Times New Roman"/>
        <charset val="134"/>
      </rPr>
      <t>Mini LED</t>
    </r>
    <r>
      <rPr>
        <sz val="10"/>
        <rFont val="宋体"/>
        <charset val="134"/>
      </rPr>
      <t>智能显示终端生产项目（暂定名）</t>
    </r>
  </si>
  <si>
    <r>
      <rPr>
        <sz val="10"/>
        <rFont val="宋体"/>
        <charset val="134"/>
      </rPr>
      <t>项目拟选址于原田远米业厂址标准化厂房，主要建设</t>
    </r>
    <r>
      <rPr>
        <sz val="10"/>
        <rFont val="Times New Roman"/>
        <charset val="134"/>
      </rPr>
      <t>Mini LED</t>
    </r>
    <r>
      <rPr>
        <sz val="10"/>
        <rFont val="宋体"/>
        <charset val="134"/>
      </rPr>
      <t>一体机组装生产线、注塑件生产线、</t>
    </r>
    <r>
      <rPr>
        <sz val="10"/>
        <rFont val="Times New Roman"/>
        <charset val="134"/>
      </rPr>
      <t>SMT</t>
    </r>
    <r>
      <rPr>
        <sz val="10"/>
        <rFont val="宋体"/>
        <charset val="134"/>
      </rPr>
      <t>应用生产线、</t>
    </r>
    <r>
      <rPr>
        <sz val="10"/>
        <rFont val="Times New Roman"/>
        <charset val="134"/>
      </rPr>
      <t>COB Mini LED</t>
    </r>
    <r>
      <rPr>
        <sz val="10"/>
        <rFont val="宋体"/>
        <charset val="134"/>
      </rPr>
      <t>生产线，配套建设产品研发中心及周转仓库等。</t>
    </r>
  </si>
  <si>
    <r>
      <rPr>
        <sz val="10"/>
        <rFont val="宋体"/>
        <charset val="134"/>
      </rPr>
      <t>深圳美亚迪科技有限公司</t>
    </r>
  </si>
  <si>
    <r>
      <rPr>
        <sz val="10"/>
        <rFont val="宋体"/>
        <charset val="134"/>
      </rPr>
      <t>高端印制电路板生产项目（暂定名）</t>
    </r>
  </si>
  <si>
    <r>
      <rPr>
        <sz val="10"/>
        <rFont val="宋体"/>
        <charset val="134"/>
      </rPr>
      <t>项目分三期建设，一、二期拟选址智慧光电科技产业园</t>
    </r>
    <r>
      <rPr>
        <sz val="10"/>
        <rFont val="Times New Roman"/>
        <charset val="134"/>
      </rPr>
      <t>10#</t>
    </r>
    <r>
      <rPr>
        <sz val="10"/>
        <rFont val="宋体"/>
        <charset val="134"/>
      </rPr>
      <t>厂房，三期拟选址原东泰厂房片区及附近土地约</t>
    </r>
    <r>
      <rPr>
        <sz val="10"/>
        <rFont val="Times New Roman"/>
        <charset val="134"/>
      </rPr>
      <t>60</t>
    </r>
    <r>
      <rPr>
        <sz val="10"/>
        <rFont val="宋体"/>
        <charset val="134"/>
      </rPr>
      <t>亩，自建厂房开展项目建设。建成后，将实现年产单面板</t>
    </r>
    <r>
      <rPr>
        <sz val="10"/>
        <rFont val="Times New Roman"/>
        <charset val="134"/>
      </rPr>
      <t>150</t>
    </r>
    <r>
      <rPr>
        <sz val="10"/>
        <rFont val="宋体"/>
        <charset val="134"/>
      </rPr>
      <t>万平方米，双面板、多层板</t>
    </r>
    <r>
      <rPr>
        <sz val="10"/>
        <rFont val="Times New Roman"/>
        <charset val="134"/>
      </rPr>
      <t>120</t>
    </r>
    <r>
      <rPr>
        <sz val="10"/>
        <rFont val="宋体"/>
        <charset val="134"/>
      </rPr>
      <t>万平方米。</t>
    </r>
  </si>
  <si>
    <r>
      <rPr>
        <sz val="10"/>
        <rFont val="宋体"/>
        <charset val="134"/>
      </rPr>
      <t>东莞京致电子有限公司</t>
    </r>
  </si>
  <si>
    <r>
      <rPr>
        <sz val="10"/>
        <rFont val="宋体"/>
        <charset val="134"/>
      </rPr>
      <t>柔性线路板生产项目（暂定名）</t>
    </r>
  </si>
  <si>
    <r>
      <rPr>
        <sz val="10"/>
        <rFont val="宋体"/>
        <charset val="134"/>
      </rPr>
      <t>项目拟选址智慧光电产业园，投资建设月产</t>
    </r>
    <r>
      <rPr>
        <sz val="10"/>
        <rFont val="Times New Roman"/>
        <charset val="134"/>
      </rPr>
      <t>1000</t>
    </r>
    <r>
      <rPr>
        <sz val="10"/>
        <rFont val="宋体"/>
        <charset val="134"/>
      </rPr>
      <t>万米柔性线路板生产线。</t>
    </r>
  </si>
  <si>
    <r>
      <rPr>
        <sz val="10"/>
        <rFont val="宋体"/>
        <charset val="134"/>
      </rPr>
      <t>珠海市国日宏电子科技有限公司</t>
    </r>
  </si>
  <si>
    <r>
      <rPr>
        <sz val="10"/>
        <rFont val="宋体"/>
        <charset val="134"/>
      </rPr>
      <t>攀枝花市仁和区村、社区应急避难场所建设项目</t>
    </r>
  </si>
  <si>
    <r>
      <rPr>
        <sz val="10"/>
        <rFont val="宋体"/>
        <charset val="134"/>
      </rPr>
      <t>仁和区</t>
    </r>
    <r>
      <rPr>
        <sz val="10"/>
        <rFont val="Times New Roman"/>
        <charset val="134"/>
      </rPr>
      <t>81</t>
    </r>
    <r>
      <rPr>
        <sz val="10"/>
        <rFont val="宋体"/>
        <charset val="134"/>
      </rPr>
      <t>个村（社区）</t>
    </r>
  </si>
  <si>
    <r>
      <rPr>
        <sz val="10"/>
        <rFont val="宋体"/>
        <charset val="134"/>
      </rPr>
      <t>新建及改造应急避难场所</t>
    </r>
    <r>
      <rPr>
        <sz val="10"/>
        <rFont val="Times New Roman"/>
        <charset val="134"/>
      </rPr>
      <t>162</t>
    </r>
    <r>
      <rPr>
        <sz val="10"/>
        <rFont val="宋体"/>
        <charset val="134"/>
      </rPr>
      <t>个（每个村、社区</t>
    </r>
    <r>
      <rPr>
        <sz val="10"/>
        <rFont val="Times New Roman"/>
        <charset val="134"/>
      </rPr>
      <t>2</t>
    </r>
    <r>
      <rPr>
        <sz val="10"/>
        <rFont val="宋体"/>
        <charset val="134"/>
      </rPr>
      <t>个场所），实现人均</t>
    </r>
    <r>
      <rPr>
        <sz val="10"/>
        <rFont val="Times New Roman"/>
        <charset val="134"/>
      </rPr>
      <t>1.5</t>
    </r>
    <r>
      <rPr>
        <sz val="10"/>
        <rFont val="宋体"/>
        <charset val="134"/>
      </rPr>
      <t>平方米的目标。</t>
    </r>
  </si>
  <si>
    <r>
      <rPr>
        <sz val="10"/>
        <rFont val="Times New Roman"/>
        <charset val="134"/>
      </rPr>
      <t>1.</t>
    </r>
    <r>
      <rPr>
        <sz val="10"/>
        <rFont val="宋体"/>
        <charset val="134"/>
      </rPr>
      <t>积极对接省市相关部门，争取项目资金支持。</t>
    </r>
    <r>
      <rPr>
        <sz val="10"/>
        <rFont val="Times New Roman"/>
        <charset val="134"/>
      </rPr>
      <t xml:space="preserve">
2.</t>
    </r>
    <r>
      <rPr>
        <sz val="10"/>
        <rFont val="宋体"/>
        <charset val="134"/>
      </rPr>
      <t>开展前期调研摸底等工作</t>
    </r>
  </si>
  <si>
    <r>
      <rPr>
        <sz val="10"/>
        <rFont val="宋体"/>
        <charset val="134"/>
      </rPr>
      <t>区应急管理局</t>
    </r>
  </si>
  <si>
    <r>
      <rPr>
        <sz val="10"/>
        <rFont val="宋体"/>
        <charset val="134"/>
      </rPr>
      <t>区应急管理局</t>
    </r>
    <r>
      <rPr>
        <sz val="10"/>
        <rFont val="Times New Roman"/>
        <charset val="134"/>
      </rPr>
      <t xml:space="preserve">
</t>
    </r>
    <r>
      <rPr>
        <sz val="10"/>
        <rFont val="宋体"/>
        <charset val="134"/>
      </rPr>
      <t>刘国毅</t>
    </r>
    <r>
      <rPr>
        <sz val="10"/>
        <rFont val="Times New Roman"/>
        <charset val="134"/>
      </rPr>
      <t xml:space="preserve">
18982302906</t>
    </r>
  </si>
  <si>
    <r>
      <rPr>
        <sz val="10"/>
        <rFont val="宋体"/>
        <charset val="134"/>
      </rPr>
      <t>安全生产信息化平台建设项目数字化平台</t>
    </r>
  </si>
  <si>
    <r>
      <rPr>
        <sz val="10"/>
        <rFont val="宋体"/>
        <charset val="134"/>
      </rPr>
      <t>仁和镇</t>
    </r>
  </si>
  <si>
    <r>
      <rPr>
        <sz val="10"/>
        <rFont val="宋体"/>
        <charset val="134"/>
      </rPr>
      <t>通过整合各部门安全生产监控、监管平台，建立一个统一、高效、智能的综合指挥数字化平台，实现对安全生产的全面监测、预警、分析和决策支持，提高安全生产监管水平，降低事故风险。建设主要内容：</t>
    </r>
    <r>
      <rPr>
        <sz val="10"/>
        <rFont val="Times New Roman"/>
        <charset val="134"/>
      </rPr>
      <t>1.</t>
    </r>
    <r>
      <rPr>
        <sz val="10"/>
        <rFont val="宋体"/>
        <charset val="134"/>
      </rPr>
      <t>数据整合（</t>
    </r>
    <r>
      <rPr>
        <sz val="10"/>
        <rFont val="Times New Roman"/>
        <charset val="134"/>
      </rPr>
      <t>1</t>
    </r>
    <r>
      <rPr>
        <sz val="10"/>
        <rFont val="宋体"/>
        <charset val="134"/>
      </rPr>
      <t>）制定统一的数据标准和接口规范，要求各部门按照标准将现有监控平台的数据进行整理和转换。（</t>
    </r>
    <r>
      <rPr>
        <sz val="10"/>
        <rFont val="Times New Roman"/>
        <charset val="134"/>
      </rPr>
      <t>2</t>
    </r>
    <r>
      <rPr>
        <sz val="10"/>
        <rFont val="宋体"/>
        <charset val="134"/>
      </rPr>
      <t>）建立数据交换中心，实现各部门数据的实时传输和共享。可以采用中间件技术、数据库同步等方式进行数据交换。（</t>
    </r>
    <r>
      <rPr>
        <sz val="10"/>
        <rFont val="Times New Roman"/>
        <charset val="134"/>
      </rPr>
      <t>3</t>
    </r>
    <r>
      <rPr>
        <sz val="10"/>
        <rFont val="宋体"/>
        <charset val="134"/>
      </rPr>
      <t>）对整合后的数据进行清洗和处理，去除重复、错误和无效数据，确保数据的准确性和完整性。</t>
    </r>
    <r>
      <rPr>
        <sz val="10"/>
        <rFont val="Times New Roman"/>
        <charset val="134"/>
      </rPr>
      <t>2.</t>
    </r>
    <r>
      <rPr>
        <sz val="10"/>
        <rFont val="宋体"/>
        <charset val="134"/>
      </rPr>
      <t>功能模块设计（</t>
    </r>
    <r>
      <rPr>
        <sz val="10"/>
        <rFont val="Times New Roman"/>
        <charset val="134"/>
      </rPr>
      <t>1</t>
    </r>
    <r>
      <rPr>
        <sz val="10"/>
        <rFont val="宋体"/>
        <charset val="134"/>
      </rPr>
      <t>）监测预警模块：实时监测安全生产关键指标，如温度、压力、液位、气体浓度等，当指标超过设定阈值时，自动发出预警信息。（</t>
    </r>
    <r>
      <rPr>
        <sz val="10"/>
        <rFont val="Times New Roman"/>
        <charset val="134"/>
      </rPr>
      <t>2</t>
    </r>
    <r>
      <rPr>
        <sz val="10"/>
        <rFont val="宋体"/>
        <charset val="134"/>
      </rPr>
      <t>）隐患排查模块：建立隐患排查治理台账，实现隐患的登记、整改、验收等全过程管理。支持隐患排查任务的下达和跟踪，提高隐患排查治理效率。（</t>
    </r>
    <r>
      <rPr>
        <sz val="10"/>
        <rFont val="Times New Roman"/>
        <charset val="134"/>
      </rPr>
      <t>3</t>
    </r>
    <r>
      <rPr>
        <sz val="10"/>
        <rFont val="宋体"/>
        <charset val="134"/>
      </rPr>
      <t>）执法检查模块：记录执法检查过程和结果，生成执法检查报告。支持执法检查计划的制定和执行，提高执法检查的规范性和有效性。（</t>
    </r>
    <r>
      <rPr>
        <sz val="10"/>
        <rFont val="Times New Roman"/>
        <charset val="134"/>
      </rPr>
      <t>4</t>
    </r>
    <r>
      <rPr>
        <sz val="10"/>
        <rFont val="宋体"/>
        <charset val="134"/>
      </rPr>
      <t>）统计分析模块：对安全生产数据进行统计分析，生成各类报表和图表，为领导决策提供数据支持。可分析事故发生的趋势、原因和规律，提出针对性的预防措施。（</t>
    </r>
    <r>
      <rPr>
        <sz val="10"/>
        <rFont val="Times New Roman"/>
        <charset val="134"/>
      </rPr>
      <t>5</t>
    </r>
    <r>
      <rPr>
        <sz val="10"/>
        <rFont val="宋体"/>
        <charset val="134"/>
      </rPr>
      <t>）应急管理模块：建立应急预案库，实现应急预案的编制、修订和演练管理。当发生事故时，能够快速启动应急预案，指挥调度应急救援力量。</t>
    </r>
  </si>
  <si>
    <r>
      <rPr>
        <sz val="10"/>
        <rFont val="Times New Roman"/>
        <charset val="134"/>
      </rPr>
      <t>1.</t>
    </r>
    <r>
      <rPr>
        <sz val="10"/>
        <rFont val="宋体"/>
        <charset val="134"/>
      </rPr>
      <t>积极对接省市相关部门，争取项目资金支持；</t>
    </r>
    <r>
      <rPr>
        <sz val="10"/>
        <rFont val="Times New Roman"/>
        <charset val="134"/>
      </rPr>
      <t xml:space="preserve">
2.</t>
    </r>
    <r>
      <rPr>
        <sz val="10"/>
        <rFont val="宋体"/>
        <charset val="134"/>
      </rPr>
      <t>开展项目可行性研究调查工作；</t>
    </r>
    <r>
      <rPr>
        <sz val="10"/>
        <rFont val="Times New Roman"/>
        <charset val="134"/>
      </rPr>
      <t xml:space="preserve">
3.</t>
    </r>
    <r>
      <rPr>
        <sz val="10"/>
        <rFont val="宋体"/>
        <charset val="134"/>
      </rPr>
      <t>做好区级部门平台数据调研摸底工作。</t>
    </r>
  </si>
  <si>
    <r>
      <rPr>
        <sz val="10"/>
        <rFont val="宋体"/>
        <charset val="134"/>
      </rPr>
      <t>区应急管理局</t>
    </r>
    <r>
      <rPr>
        <sz val="10"/>
        <rFont val="Times New Roman"/>
        <charset val="134"/>
      </rPr>
      <t xml:space="preserve">
</t>
    </r>
    <r>
      <rPr>
        <sz val="10"/>
        <rFont val="宋体"/>
        <charset val="134"/>
      </rPr>
      <t>周</t>
    </r>
    <r>
      <rPr>
        <sz val="10"/>
        <rFont val="Times New Roman"/>
        <charset val="134"/>
      </rPr>
      <t xml:space="preserve">  </t>
    </r>
    <r>
      <rPr>
        <sz val="10"/>
        <rFont val="宋体"/>
        <charset val="134"/>
      </rPr>
      <t>楠</t>
    </r>
    <r>
      <rPr>
        <sz val="10"/>
        <rFont val="Times New Roman"/>
        <charset val="134"/>
      </rPr>
      <t xml:space="preserve">
13547629094</t>
    </r>
  </si>
  <si>
    <r>
      <rPr>
        <sz val="10"/>
        <rFont val="宋体"/>
        <charset val="134"/>
      </rPr>
      <t>攀枝花市沿江实业有限责任公司洗煤厂升级改造项目</t>
    </r>
  </si>
  <si>
    <r>
      <rPr>
        <sz val="10"/>
        <rFont val="宋体"/>
        <charset val="134"/>
      </rPr>
      <t>太平乡革新村</t>
    </r>
  </si>
  <si>
    <r>
      <rPr>
        <sz val="10"/>
        <rFont val="宋体"/>
        <charset val="134"/>
      </rPr>
      <t>项目计划投资</t>
    </r>
    <r>
      <rPr>
        <sz val="10"/>
        <rFont val="Times New Roman"/>
        <charset val="134"/>
      </rPr>
      <t>3516</t>
    </r>
    <r>
      <rPr>
        <sz val="10"/>
        <rFont val="宋体"/>
        <charset val="134"/>
      </rPr>
      <t>万元，新建</t>
    </r>
    <r>
      <rPr>
        <sz val="10"/>
        <rFont val="Times New Roman"/>
        <charset val="134"/>
      </rPr>
      <t xml:space="preserve"> 1 </t>
    </r>
    <r>
      <rPr>
        <sz val="10"/>
        <rFont val="宋体"/>
        <charset val="134"/>
      </rPr>
      <t>座洗煤主厂房，设置重介旋流器、浮选机、压滤机等设备，并配备相关电力设施。</t>
    </r>
  </si>
  <si>
    <r>
      <rPr>
        <sz val="10"/>
        <rFont val="宋体"/>
        <charset val="134"/>
      </rPr>
      <t>对接相关部门，了解政策手续，制定升级改造项目方案，积极筹备项目资金。</t>
    </r>
  </si>
  <si>
    <r>
      <rPr>
        <sz val="10"/>
        <rFont val="宋体"/>
        <charset val="134"/>
      </rPr>
      <t>四川恒鼎实业有限公司大河沟煤矿扩建工程项目</t>
    </r>
  </si>
  <si>
    <r>
      <rPr>
        <sz val="10"/>
        <rFont val="宋体"/>
        <charset val="134"/>
      </rPr>
      <t>规模为从</t>
    </r>
    <r>
      <rPr>
        <sz val="10"/>
        <rFont val="Times New Roman"/>
        <charset val="134"/>
      </rPr>
      <t>15</t>
    </r>
    <r>
      <rPr>
        <sz val="10"/>
        <rFont val="宋体"/>
        <charset val="134"/>
      </rPr>
      <t>万吨</t>
    </r>
    <r>
      <rPr>
        <sz val="10"/>
        <rFont val="Times New Roman"/>
        <charset val="134"/>
      </rPr>
      <t>/</t>
    </r>
    <r>
      <rPr>
        <sz val="10"/>
        <rFont val="宋体"/>
        <charset val="134"/>
      </rPr>
      <t>年整合扩建至</t>
    </r>
    <r>
      <rPr>
        <sz val="10"/>
        <rFont val="Times New Roman"/>
        <charset val="134"/>
      </rPr>
      <t>30</t>
    </r>
    <r>
      <rPr>
        <sz val="10"/>
        <rFont val="宋体"/>
        <charset val="134"/>
      </rPr>
      <t>万吨</t>
    </r>
    <r>
      <rPr>
        <sz val="10"/>
        <rFont val="Times New Roman"/>
        <charset val="134"/>
      </rPr>
      <t>/</t>
    </r>
    <r>
      <rPr>
        <sz val="10"/>
        <rFont val="宋体"/>
        <charset val="134"/>
      </rPr>
      <t>年。建设内容：完成井巷工程开拓、准备、回采巷道布置、主要生产、运输、提升、通风、排水等系统建设，安全设施设备安装、重大设备监测感知系统安装、运行，</t>
    </r>
    <r>
      <rPr>
        <sz val="10"/>
        <rFont val="Times New Roman"/>
        <charset val="134"/>
      </rPr>
      <t>“</t>
    </r>
    <r>
      <rPr>
        <sz val="10"/>
        <rFont val="宋体"/>
        <charset val="134"/>
      </rPr>
      <t>六大系统</t>
    </r>
    <r>
      <rPr>
        <sz val="10"/>
        <rFont val="Times New Roman"/>
        <charset val="134"/>
      </rPr>
      <t>”</t>
    </r>
    <r>
      <rPr>
        <sz val="10"/>
        <rFont val="宋体"/>
        <charset val="134"/>
      </rPr>
      <t>建成运行，实现掘进工作面采用综合机械化掘进，采煤工作面采用综合机械化采煤，运输采用连续运输方式运输，达到二级标准化的高效矿井。</t>
    </r>
  </si>
  <si>
    <r>
      <rPr>
        <sz val="10"/>
        <rFont val="宋体"/>
        <charset val="134"/>
      </rPr>
      <t>一季度：继续推动煤矿新增用地手续办理；</t>
    </r>
    <r>
      <rPr>
        <sz val="10"/>
        <rFont val="Times New Roman"/>
        <charset val="134"/>
      </rPr>
      <t xml:space="preserve">
</t>
    </r>
    <r>
      <rPr>
        <sz val="10"/>
        <rFont val="宋体"/>
        <charset val="134"/>
      </rPr>
      <t>二季度：完成煤矿双回路供电改造方案、设计的编制；</t>
    </r>
    <r>
      <rPr>
        <sz val="10"/>
        <rFont val="Times New Roman"/>
        <charset val="134"/>
      </rPr>
      <t xml:space="preserve">
</t>
    </r>
    <r>
      <rPr>
        <sz val="10"/>
        <rFont val="宋体"/>
        <charset val="134"/>
      </rPr>
      <t>三季度：完成煤矿升级改造施工组织设计编制、施工图绘制等；</t>
    </r>
    <r>
      <rPr>
        <sz val="10"/>
        <rFont val="Times New Roman"/>
        <charset val="134"/>
      </rPr>
      <t xml:space="preserve">
</t>
    </r>
    <r>
      <rPr>
        <sz val="10"/>
        <rFont val="宋体"/>
        <charset val="134"/>
      </rPr>
      <t>四季度：完成煤矿升级改造开工备案。</t>
    </r>
  </si>
  <si>
    <r>
      <rPr>
        <sz val="10"/>
        <rFont val="宋体"/>
        <charset val="134"/>
      </rPr>
      <t>四川恒鼎实业有限公司</t>
    </r>
  </si>
  <si>
    <r>
      <rPr>
        <b/>
        <sz val="12"/>
        <rFont val="宋体"/>
        <charset val="134"/>
      </rPr>
      <t>二、农业增效工程</t>
    </r>
  </si>
  <si>
    <r>
      <rPr>
        <sz val="10"/>
        <rFont val="Times New Roman"/>
        <charset val="134"/>
      </rPr>
      <t>2025</t>
    </r>
    <r>
      <rPr>
        <sz val="10"/>
        <rFont val="宋体"/>
        <charset val="134"/>
      </rPr>
      <t>年</t>
    </r>
    <r>
      <rPr>
        <sz val="10"/>
        <rFont val="Times New Roman"/>
        <charset val="134"/>
      </rPr>
      <t>“</t>
    </r>
    <r>
      <rPr>
        <sz val="10"/>
        <rFont val="宋体"/>
        <charset val="134"/>
      </rPr>
      <t>天府森林粮库</t>
    </r>
    <r>
      <rPr>
        <sz val="10"/>
        <rFont val="Times New Roman"/>
        <charset val="134"/>
      </rPr>
      <t>”</t>
    </r>
    <r>
      <rPr>
        <sz val="10"/>
        <rFont val="宋体"/>
        <charset val="134"/>
      </rPr>
      <t>建设项目（续建）</t>
    </r>
  </si>
  <si>
    <r>
      <rPr>
        <sz val="10"/>
        <rFont val="宋体"/>
        <charset val="134"/>
      </rPr>
      <t>区林业局</t>
    </r>
  </si>
  <si>
    <r>
      <rPr>
        <sz val="10"/>
        <rFont val="宋体"/>
        <charset val="134"/>
      </rPr>
      <t>根据《仁和区</t>
    </r>
    <r>
      <rPr>
        <sz val="10"/>
        <rFont val="Times New Roman"/>
        <charset val="134"/>
      </rPr>
      <t>“</t>
    </r>
    <r>
      <rPr>
        <sz val="10"/>
        <rFont val="宋体"/>
        <charset val="134"/>
      </rPr>
      <t>天府森林粮库</t>
    </r>
    <r>
      <rPr>
        <sz val="10"/>
        <rFont val="Times New Roman"/>
        <charset val="134"/>
      </rPr>
      <t>”</t>
    </r>
    <r>
      <rPr>
        <sz val="10"/>
        <rFont val="宋体"/>
        <charset val="134"/>
      </rPr>
      <t>板栗产业示范建设项目实施方案》编制内容，继续实施工程项目，确保工程项目顺利完成，达到项目要求。</t>
    </r>
  </si>
  <si>
    <r>
      <rPr>
        <sz val="10"/>
        <rFont val="宋体"/>
        <charset val="134"/>
      </rPr>
      <t>一季度：板栗丰产示范园建设项目开工；完成仁和区板栗产品加工及物流集中区设计；</t>
    </r>
    <r>
      <rPr>
        <sz val="10"/>
        <rFont val="Times New Roman"/>
        <charset val="134"/>
      </rPr>
      <t xml:space="preserve">
</t>
    </r>
    <r>
      <rPr>
        <sz val="10"/>
        <rFont val="宋体"/>
        <charset val="134"/>
      </rPr>
      <t>二季度</t>
    </r>
    <r>
      <rPr>
        <sz val="10"/>
        <rFont val="Times New Roman"/>
        <charset val="134"/>
      </rPr>
      <t>:</t>
    </r>
    <r>
      <rPr>
        <sz val="10"/>
        <rFont val="宋体"/>
        <charset val="134"/>
      </rPr>
      <t>完成板栗丰产示范园主体工程建设、板栗产品加工及物流集中区进入建设阶段；</t>
    </r>
    <r>
      <rPr>
        <sz val="10"/>
        <rFont val="Times New Roman"/>
        <charset val="134"/>
      </rPr>
      <t xml:space="preserve">
</t>
    </r>
    <r>
      <rPr>
        <sz val="10"/>
        <rFont val="宋体"/>
        <charset val="134"/>
      </rPr>
      <t>四季度</t>
    </r>
    <r>
      <rPr>
        <sz val="10"/>
        <rFont val="Times New Roman"/>
        <charset val="134"/>
      </rPr>
      <t>:10</t>
    </r>
    <r>
      <rPr>
        <sz val="10"/>
        <rFont val="宋体"/>
        <charset val="134"/>
      </rPr>
      <t>月底前完成板栗产品加工及物流集中区主体工程建设及竣工验收工作。</t>
    </r>
  </si>
  <si>
    <r>
      <rPr>
        <sz val="10"/>
        <rFont val="宋体"/>
        <charset val="134"/>
      </rPr>
      <t>区林业局、平地镇、啊喇乡、大田镇</t>
    </r>
  </si>
  <si>
    <r>
      <rPr>
        <sz val="10"/>
        <rFont val="宋体"/>
        <charset val="134"/>
      </rPr>
      <t>区林业局</t>
    </r>
    <r>
      <rPr>
        <sz val="10"/>
        <rFont val="Times New Roman"/>
        <charset val="134"/>
      </rPr>
      <t xml:space="preserve">
</t>
    </r>
    <r>
      <rPr>
        <sz val="10"/>
        <rFont val="宋体"/>
        <charset val="134"/>
      </rPr>
      <t>张</t>
    </r>
    <r>
      <rPr>
        <sz val="10"/>
        <rFont val="Times New Roman"/>
        <charset val="134"/>
      </rPr>
      <t xml:space="preserve">  </t>
    </r>
    <r>
      <rPr>
        <sz val="10"/>
        <rFont val="宋体"/>
        <charset val="134"/>
      </rPr>
      <t>杰</t>
    </r>
    <r>
      <rPr>
        <sz val="10"/>
        <rFont val="Times New Roman"/>
        <charset val="134"/>
      </rPr>
      <t xml:space="preserve">
13408291117</t>
    </r>
  </si>
  <si>
    <r>
      <rPr>
        <sz val="10"/>
        <rFont val="宋体"/>
        <charset val="134"/>
      </rPr>
      <t>仁和区农产品加工项目</t>
    </r>
  </si>
  <si>
    <r>
      <rPr>
        <sz val="10"/>
        <rFont val="宋体"/>
        <charset val="134"/>
      </rPr>
      <t>仁和镇、布德镇</t>
    </r>
  </si>
  <si>
    <r>
      <rPr>
        <sz val="10"/>
        <rFont val="Times New Roman"/>
        <charset val="134"/>
      </rPr>
      <t>1.</t>
    </r>
    <r>
      <rPr>
        <sz val="10"/>
        <rFont val="宋体"/>
        <charset val="134"/>
      </rPr>
      <t>购置冻库制冷设备</t>
    </r>
    <r>
      <rPr>
        <sz val="10"/>
        <rFont val="Times New Roman"/>
        <charset val="134"/>
      </rPr>
      <t>2</t>
    </r>
    <r>
      <rPr>
        <sz val="10"/>
        <rFont val="宋体"/>
        <charset val="134"/>
      </rPr>
      <t>套、</t>
    </r>
    <r>
      <rPr>
        <sz val="10"/>
        <rFont val="Times New Roman"/>
        <charset val="134"/>
      </rPr>
      <t>200</t>
    </r>
    <r>
      <rPr>
        <sz val="10"/>
        <rFont val="宋体"/>
        <charset val="134"/>
      </rPr>
      <t>㎡真空冷冻干燥仓</t>
    </r>
    <r>
      <rPr>
        <sz val="10"/>
        <rFont val="Times New Roman"/>
        <charset val="134"/>
      </rPr>
      <t>1</t>
    </r>
    <r>
      <rPr>
        <sz val="10"/>
        <rFont val="宋体"/>
        <charset val="134"/>
      </rPr>
      <t>台、</t>
    </r>
    <r>
      <rPr>
        <sz val="10"/>
        <rFont val="Times New Roman"/>
        <charset val="134"/>
      </rPr>
      <t>M</t>
    </r>
    <r>
      <rPr>
        <sz val="10"/>
        <rFont val="宋体"/>
        <charset val="134"/>
      </rPr>
      <t>型自动化削皮机</t>
    </r>
    <r>
      <rPr>
        <sz val="10"/>
        <rFont val="Times New Roman"/>
        <charset val="134"/>
      </rPr>
      <t>1</t>
    </r>
    <r>
      <rPr>
        <sz val="10"/>
        <rFont val="宋体"/>
        <charset val="134"/>
      </rPr>
      <t>台，新建设冻库</t>
    </r>
    <r>
      <rPr>
        <sz val="10"/>
        <rFont val="Times New Roman"/>
        <charset val="134"/>
      </rPr>
      <t>5700 m³</t>
    </r>
    <r>
      <rPr>
        <sz val="10"/>
        <rFont val="宋体"/>
        <charset val="134"/>
      </rPr>
      <t>，新建鲜果催熟间</t>
    </r>
    <r>
      <rPr>
        <sz val="10"/>
        <rFont val="Times New Roman"/>
        <charset val="134"/>
      </rPr>
      <t>180 m³</t>
    </r>
    <r>
      <rPr>
        <sz val="10"/>
        <rFont val="宋体"/>
        <charset val="134"/>
      </rPr>
      <t>及相关附属设施设备；</t>
    </r>
    <r>
      <rPr>
        <sz val="10"/>
        <rFont val="Times New Roman"/>
        <charset val="134"/>
      </rPr>
      <t>(</t>
    </r>
    <r>
      <rPr>
        <sz val="10"/>
        <rFont val="宋体"/>
        <charset val="134"/>
      </rPr>
      <t>四川攀香源农产品开发有限公司</t>
    </r>
    <r>
      <rPr>
        <sz val="10"/>
        <rFont val="Times New Roman"/>
        <charset val="134"/>
      </rPr>
      <t>)
2.</t>
    </r>
    <r>
      <rPr>
        <sz val="10"/>
        <rFont val="宋体"/>
        <charset val="134"/>
      </rPr>
      <t>新建高</t>
    </r>
    <r>
      <rPr>
        <sz val="10"/>
        <rFont val="Times New Roman"/>
        <charset val="134"/>
      </rPr>
      <t>6</t>
    </r>
    <r>
      <rPr>
        <sz val="10"/>
        <rFont val="宋体"/>
        <charset val="134"/>
      </rPr>
      <t>米钢结构厂房</t>
    </r>
    <r>
      <rPr>
        <sz val="10"/>
        <rFont val="Times New Roman"/>
        <charset val="134"/>
      </rPr>
      <t>100</t>
    </r>
    <r>
      <rPr>
        <sz val="10"/>
        <rFont val="宋体"/>
        <charset val="134"/>
      </rPr>
      <t>㎡、主体土建</t>
    </r>
    <r>
      <rPr>
        <sz val="10"/>
        <rFont val="Times New Roman"/>
        <charset val="134"/>
      </rPr>
      <t>100</t>
    </r>
    <r>
      <rPr>
        <sz val="10"/>
        <rFont val="宋体"/>
        <charset val="134"/>
      </rPr>
      <t>㎡，购置生产线</t>
    </r>
    <r>
      <rPr>
        <sz val="10"/>
        <rFont val="Times New Roman"/>
        <charset val="134"/>
      </rPr>
      <t>2</t>
    </r>
    <r>
      <rPr>
        <sz val="10"/>
        <rFont val="宋体"/>
        <charset val="134"/>
      </rPr>
      <t>套（冷压榨设备、自动上料机、芳香油收集设备），设施、设备改造升级（花椒清洗机</t>
    </r>
    <r>
      <rPr>
        <sz val="10"/>
        <rFont val="Times New Roman"/>
        <charset val="134"/>
      </rPr>
      <t>1</t>
    </r>
    <r>
      <rPr>
        <sz val="10"/>
        <rFont val="宋体"/>
        <charset val="134"/>
      </rPr>
      <t>台、自动分料机</t>
    </r>
    <r>
      <rPr>
        <sz val="10"/>
        <rFont val="Times New Roman"/>
        <charset val="134"/>
      </rPr>
      <t>1</t>
    </r>
    <r>
      <rPr>
        <sz val="10"/>
        <rFont val="宋体"/>
        <charset val="134"/>
      </rPr>
      <t>套、自动过滤机</t>
    </r>
    <r>
      <rPr>
        <sz val="10"/>
        <rFont val="Times New Roman"/>
        <charset val="134"/>
      </rPr>
      <t>1</t>
    </r>
    <r>
      <rPr>
        <sz val="10"/>
        <rFont val="宋体"/>
        <charset val="134"/>
      </rPr>
      <t>台、自动分离机</t>
    </r>
    <r>
      <rPr>
        <sz val="10"/>
        <rFont val="Times New Roman"/>
        <charset val="134"/>
      </rPr>
      <t>2</t>
    </r>
    <r>
      <rPr>
        <sz val="10"/>
        <rFont val="宋体"/>
        <charset val="134"/>
      </rPr>
      <t>台、出渣自动传输设备</t>
    </r>
    <r>
      <rPr>
        <sz val="10"/>
        <rFont val="Times New Roman"/>
        <charset val="134"/>
      </rPr>
      <t>1</t>
    </r>
    <r>
      <rPr>
        <sz val="10"/>
        <rFont val="宋体"/>
        <charset val="134"/>
      </rPr>
      <t>套），购置研发化验设备，新建专家工作站办公室</t>
    </r>
    <r>
      <rPr>
        <sz val="10"/>
        <rFont val="Times New Roman"/>
        <charset val="134"/>
      </rPr>
      <t>1</t>
    </r>
    <r>
      <rPr>
        <sz val="10"/>
        <rFont val="宋体"/>
        <charset val="134"/>
      </rPr>
      <t>间。</t>
    </r>
    <r>
      <rPr>
        <sz val="10"/>
        <rFont val="Times New Roman"/>
        <charset val="134"/>
      </rPr>
      <t>(</t>
    </r>
    <r>
      <rPr>
        <sz val="10"/>
        <rFont val="宋体"/>
        <charset val="134"/>
      </rPr>
      <t>莘麻众甫食品科技（四川）有限公司</t>
    </r>
    <r>
      <rPr>
        <sz val="10"/>
        <rFont val="Times New Roman"/>
        <charset val="134"/>
      </rPr>
      <t>)</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</si>
  <si>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日前完成向上对接，完成本年度项目方案编制批复，项目开工建设；</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日前完成项目建设任务的</t>
    </r>
    <r>
      <rPr>
        <sz val="10"/>
        <rFont val="Times New Roman"/>
        <charset val="134"/>
      </rPr>
      <t>50%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日前完成项目建设任务的</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日前完成项目建设，进行项目验收及报账。</t>
    </r>
  </si>
  <si>
    <r>
      <rPr>
        <sz val="10"/>
        <rFont val="宋体"/>
        <charset val="134"/>
      </rPr>
      <t>四川攀香源农产品开发有限公司、莘麻众甫食品科技（四川）有限公司</t>
    </r>
  </si>
  <si>
    <r>
      <rPr>
        <sz val="10"/>
        <rFont val="宋体"/>
        <charset val="134"/>
      </rPr>
      <t>李</t>
    </r>
    <r>
      <rPr>
        <sz val="10"/>
        <rFont val="Times New Roman"/>
        <charset val="134"/>
      </rPr>
      <t xml:space="preserve">  </t>
    </r>
    <r>
      <rPr>
        <sz val="10"/>
        <rFont val="宋体"/>
        <charset val="134"/>
      </rPr>
      <t>群</t>
    </r>
  </si>
  <si>
    <r>
      <rPr>
        <sz val="10"/>
        <rFont val="宋体"/>
        <charset val="134"/>
      </rPr>
      <t>区农业农村局</t>
    </r>
    <r>
      <rPr>
        <sz val="10"/>
        <rFont val="Times New Roman"/>
        <charset val="134"/>
      </rPr>
      <t xml:space="preserve">
</t>
    </r>
    <r>
      <rPr>
        <sz val="10"/>
        <rFont val="宋体"/>
        <charset val="134"/>
      </rPr>
      <t>江元军</t>
    </r>
    <r>
      <rPr>
        <sz val="10"/>
        <rFont val="Times New Roman"/>
        <charset val="134"/>
      </rPr>
      <t xml:space="preserve">
13982372052</t>
    </r>
  </si>
  <si>
    <r>
      <rPr>
        <sz val="10"/>
        <rFont val="宋体"/>
        <charset val="0"/>
      </rPr>
      <t>蓝莓种植基地建设项目</t>
    </r>
  </si>
  <si>
    <r>
      <rPr>
        <sz val="10"/>
        <rFont val="宋体"/>
        <charset val="0"/>
      </rPr>
      <t>太平乡、布德镇、前进镇</t>
    </r>
  </si>
  <si>
    <r>
      <rPr>
        <sz val="10"/>
        <rFont val="宋体"/>
        <charset val="0"/>
      </rPr>
      <t>在全区建成蓝莓种植基地</t>
    </r>
    <r>
      <rPr>
        <sz val="10"/>
        <rFont val="Times New Roman"/>
        <charset val="0"/>
      </rPr>
      <t>1</t>
    </r>
    <r>
      <rPr>
        <sz val="10"/>
        <rFont val="宋体"/>
        <charset val="0"/>
      </rPr>
      <t>万亩。</t>
    </r>
  </si>
  <si>
    <r>
      <rPr>
        <sz val="10"/>
        <rFont val="宋体"/>
        <charset val="0"/>
      </rPr>
      <t>一季度：完成全区蓝莓基地地块调查摸底；</t>
    </r>
    <r>
      <rPr>
        <sz val="10"/>
        <rFont val="Times New Roman"/>
        <charset val="0"/>
      </rPr>
      <t xml:space="preserve">
</t>
    </r>
    <r>
      <rPr>
        <sz val="10"/>
        <rFont val="宋体"/>
        <charset val="0"/>
      </rPr>
      <t>二季度：开展项目用地实地踏勘、核查、确定；</t>
    </r>
    <r>
      <rPr>
        <sz val="10"/>
        <rFont val="Times New Roman"/>
        <charset val="0"/>
      </rPr>
      <t xml:space="preserve">
</t>
    </r>
    <r>
      <rPr>
        <sz val="10"/>
        <rFont val="宋体"/>
        <charset val="0"/>
      </rPr>
      <t>三季度：启动蓝莓种植基地建设</t>
    </r>
    <r>
      <rPr>
        <sz val="10"/>
        <rFont val="Times New Roman"/>
        <charset val="0"/>
      </rPr>
      <t xml:space="preserve">
</t>
    </r>
    <r>
      <rPr>
        <sz val="10"/>
        <rFont val="宋体"/>
        <charset val="0"/>
      </rPr>
      <t>四季度：建成</t>
    </r>
    <r>
      <rPr>
        <sz val="10"/>
        <rFont val="Times New Roman"/>
        <charset val="0"/>
      </rPr>
      <t>5000</t>
    </r>
    <r>
      <rPr>
        <sz val="10"/>
        <rFont val="宋体"/>
        <charset val="0"/>
      </rPr>
      <t>亩蓝莓种植基地建设。</t>
    </r>
  </si>
  <si>
    <r>
      <rPr>
        <sz val="10"/>
        <rFont val="宋体"/>
        <charset val="0"/>
      </rPr>
      <t>紫约农业（攀枝花）有限公司</t>
    </r>
  </si>
  <si>
    <r>
      <rPr>
        <sz val="10"/>
        <rFont val="宋体"/>
        <charset val="0"/>
      </rPr>
      <t>李群</t>
    </r>
  </si>
  <si>
    <r>
      <rPr>
        <sz val="10"/>
        <rFont val="宋体"/>
        <charset val="0"/>
      </rPr>
      <t>区农业农村局</t>
    </r>
    <r>
      <rPr>
        <sz val="10"/>
        <rFont val="Times New Roman"/>
        <charset val="0"/>
      </rPr>
      <t xml:space="preserve">
</t>
    </r>
    <r>
      <rPr>
        <sz val="10"/>
        <rFont val="宋体"/>
        <charset val="0"/>
      </rPr>
      <t>夏</t>
    </r>
    <r>
      <rPr>
        <sz val="10"/>
        <rFont val="Times New Roman"/>
        <charset val="0"/>
      </rPr>
      <t xml:space="preserve">  </t>
    </r>
    <r>
      <rPr>
        <sz val="10"/>
        <rFont val="宋体"/>
        <charset val="0"/>
      </rPr>
      <t>敏</t>
    </r>
    <r>
      <rPr>
        <sz val="10"/>
        <rFont val="Times New Roman"/>
        <charset val="0"/>
      </rPr>
      <t xml:space="preserve">
13882330187</t>
    </r>
  </si>
  <si>
    <r>
      <rPr>
        <sz val="10"/>
        <rFont val="Times New Roman"/>
        <charset val="134"/>
      </rPr>
      <t>2024</t>
    </r>
    <r>
      <rPr>
        <sz val="10"/>
        <rFont val="宋体"/>
        <charset val="134"/>
      </rPr>
      <t>年大中型水库移民后期扶持资金</t>
    </r>
    <r>
      <rPr>
        <sz val="10"/>
        <rFont val="Times New Roman"/>
        <charset val="134"/>
      </rPr>
      <t>7</t>
    </r>
    <r>
      <rPr>
        <sz val="10"/>
        <rFont val="宋体"/>
        <charset val="134"/>
      </rPr>
      <t>个项目建设工程</t>
    </r>
  </si>
  <si>
    <r>
      <rPr>
        <sz val="10"/>
        <rFont val="宋体"/>
        <charset val="134"/>
      </rPr>
      <t>平地镇、大龙潭彝族乡、太平乡</t>
    </r>
  </si>
  <si>
    <r>
      <rPr>
        <sz val="10"/>
        <rFont val="Times New Roman"/>
        <charset val="134"/>
      </rPr>
      <t>1.</t>
    </r>
    <r>
      <rPr>
        <sz val="10"/>
        <rFont val="宋体"/>
        <charset val="134"/>
      </rPr>
      <t>拉鲊村城市管网延伸工程（新建</t>
    </r>
    <r>
      <rPr>
        <sz val="10"/>
        <rFont val="Times New Roman"/>
        <charset val="134"/>
      </rPr>
      <t>8.1km</t>
    </r>
    <r>
      <rPr>
        <sz val="10"/>
        <rFont val="宋体"/>
        <charset val="134"/>
      </rPr>
      <t>管道）；</t>
    </r>
    <r>
      <rPr>
        <sz val="10"/>
        <rFont val="Times New Roman"/>
        <charset val="134"/>
      </rPr>
      <t>2.</t>
    </r>
    <r>
      <rPr>
        <sz val="10"/>
        <rFont val="宋体"/>
        <charset val="134"/>
      </rPr>
      <t>仁和区平地镇辣子哨村管道工程（新建</t>
    </r>
    <r>
      <rPr>
        <sz val="10"/>
        <rFont val="Times New Roman"/>
        <charset val="134"/>
      </rPr>
      <t>17.8km</t>
    </r>
    <r>
      <rPr>
        <sz val="10"/>
        <rFont val="宋体"/>
        <charset val="134"/>
      </rPr>
      <t>管道）；</t>
    </r>
    <r>
      <rPr>
        <sz val="10"/>
        <rFont val="Times New Roman"/>
        <charset val="134"/>
      </rPr>
      <t>3.</t>
    </r>
    <r>
      <rPr>
        <sz val="10"/>
        <rFont val="宋体"/>
        <charset val="134"/>
      </rPr>
      <t>大龙潭彝族乡混撒拉村命卡安置点生产用水备用水源建设工程（新建</t>
    </r>
    <r>
      <rPr>
        <sz val="10"/>
        <rFont val="Times New Roman"/>
        <charset val="134"/>
      </rPr>
      <t>2.4km</t>
    </r>
    <r>
      <rPr>
        <sz val="10"/>
        <rFont val="宋体"/>
        <charset val="134"/>
      </rPr>
      <t>管道）；</t>
    </r>
    <r>
      <rPr>
        <sz val="10"/>
        <rFont val="Times New Roman"/>
        <charset val="134"/>
      </rPr>
      <t>4.</t>
    </r>
    <r>
      <rPr>
        <sz val="10"/>
        <rFont val="宋体"/>
        <charset val="134"/>
      </rPr>
      <t>大龙潭彝族乡拉鲊村提灌站改建项目</t>
    </r>
    <r>
      <rPr>
        <sz val="10"/>
        <rFont val="Times New Roman"/>
        <charset val="134"/>
      </rPr>
      <t>(</t>
    </r>
    <r>
      <rPr>
        <sz val="10"/>
        <rFont val="宋体"/>
        <charset val="134"/>
      </rPr>
      <t>新建钢架滑动平台一座、全封闭水泵套笼</t>
    </r>
    <r>
      <rPr>
        <sz val="10"/>
        <rFont val="Times New Roman"/>
        <charset val="134"/>
      </rPr>
      <t>1</t>
    </r>
    <r>
      <rPr>
        <sz val="10"/>
        <rFont val="宋体"/>
        <charset val="134"/>
      </rPr>
      <t>个、安装潜水泵一套</t>
    </r>
    <r>
      <rPr>
        <sz val="10"/>
        <rFont val="Times New Roman"/>
        <charset val="134"/>
      </rPr>
      <t>,1.2</t>
    </r>
    <r>
      <rPr>
        <sz val="10"/>
        <rFont val="宋体"/>
        <charset val="134"/>
      </rPr>
      <t>公里管道</t>
    </r>
    <r>
      <rPr>
        <sz val="10"/>
        <rFont val="Times New Roman"/>
        <charset val="134"/>
      </rPr>
      <t>)</t>
    </r>
    <r>
      <rPr>
        <sz val="10"/>
        <rFont val="宋体"/>
        <charset val="134"/>
      </rPr>
      <t>；</t>
    </r>
    <r>
      <rPr>
        <sz val="10"/>
        <rFont val="Times New Roman"/>
        <charset val="134"/>
      </rPr>
      <t>5.</t>
    </r>
    <r>
      <rPr>
        <sz val="10"/>
        <rFont val="宋体"/>
        <charset val="134"/>
      </rPr>
      <t>仁和区大龙潭乡拉鲊村人饮供水工程</t>
    </r>
    <r>
      <rPr>
        <sz val="10"/>
        <rFont val="Times New Roman"/>
        <charset val="134"/>
      </rPr>
      <t>(</t>
    </r>
    <r>
      <rPr>
        <sz val="10"/>
        <rFont val="宋体"/>
        <charset val="134"/>
      </rPr>
      <t>新建</t>
    </r>
    <r>
      <rPr>
        <sz val="10"/>
        <rFont val="Times New Roman"/>
        <charset val="134"/>
      </rPr>
      <t>26.2km</t>
    </r>
    <r>
      <rPr>
        <sz val="10"/>
        <rFont val="宋体"/>
        <charset val="134"/>
      </rPr>
      <t>管道及物联网水表、水表箱等设施建设</t>
    </r>
    <r>
      <rPr>
        <sz val="10"/>
        <rFont val="Times New Roman"/>
        <charset val="134"/>
      </rPr>
      <t>)</t>
    </r>
    <r>
      <rPr>
        <sz val="10"/>
        <rFont val="宋体"/>
        <charset val="134"/>
      </rPr>
      <t>；</t>
    </r>
    <r>
      <rPr>
        <sz val="10"/>
        <rFont val="Times New Roman"/>
        <charset val="134"/>
      </rPr>
      <t>6.</t>
    </r>
    <r>
      <rPr>
        <sz val="10"/>
        <rFont val="宋体"/>
        <charset val="134"/>
      </rPr>
      <t>大龙潭彝族乡新街村灰怕浪组人饮蓄水池工程项目（新建</t>
    </r>
    <r>
      <rPr>
        <sz val="10"/>
        <rFont val="Times New Roman"/>
        <charset val="134"/>
      </rPr>
      <t>100m³</t>
    </r>
    <r>
      <rPr>
        <sz val="10"/>
        <rFont val="宋体"/>
        <charset val="134"/>
      </rPr>
      <t>蓄水池</t>
    </r>
    <r>
      <rPr>
        <sz val="10"/>
        <rFont val="Times New Roman"/>
        <charset val="134"/>
      </rPr>
      <t>1</t>
    </r>
    <r>
      <rPr>
        <sz val="10"/>
        <rFont val="宋体"/>
        <charset val="134"/>
      </rPr>
      <t>口及</t>
    </r>
    <r>
      <rPr>
        <sz val="10"/>
        <rFont val="Times New Roman"/>
        <charset val="134"/>
      </rPr>
      <t>0.3km</t>
    </r>
    <r>
      <rPr>
        <sz val="10"/>
        <rFont val="宋体"/>
        <charset val="134"/>
      </rPr>
      <t>管道）；</t>
    </r>
    <r>
      <rPr>
        <sz val="10"/>
        <rFont val="Times New Roman"/>
        <charset val="134"/>
      </rPr>
      <t>7.</t>
    </r>
    <r>
      <rPr>
        <sz val="10"/>
        <rFont val="宋体"/>
        <charset val="134"/>
      </rPr>
      <t>太平乡河边村提灌站及管网建设工程（新建潜水泵、</t>
    </r>
    <r>
      <rPr>
        <sz val="10"/>
        <rFont val="Times New Roman"/>
        <charset val="134"/>
      </rPr>
      <t>6.4km</t>
    </r>
    <r>
      <rPr>
        <sz val="10"/>
        <rFont val="宋体"/>
        <charset val="134"/>
      </rPr>
      <t>管道及蓄水池</t>
    </r>
    <r>
      <rPr>
        <sz val="10"/>
        <rFont val="Times New Roman"/>
        <charset val="134"/>
      </rPr>
      <t>3</t>
    </r>
    <r>
      <rPr>
        <sz val="10"/>
        <rFont val="宋体"/>
        <charset val="134"/>
      </rPr>
      <t>口）。</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</si>
  <si>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日前完成年度任务进度的</t>
    </r>
    <r>
      <rPr>
        <sz val="10"/>
        <rFont val="Times New Roman"/>
        <charset val="134"/>
      </rPr>
      <t>25%</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日前完成年度任务进度的</t>
    </r>
    <r>
      <rPr>
        <sz val="10"/>
        <rFont val="Times New Roman"/>
        <charset val="134"/>
      </rPr>
      <t>50%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日前完成年度任务进度的</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30</t>
    </r>
    <r>
      <rPr>
        <sz val="10"/>
        <rFont val="宋体"/>
        <charset val="134"/>
      </rPr>
      <t>日前完成年度任务进度的</t>
    </r>
    <r>
      <rPr>
        <sz val="10"/>
        <rFont val="Times New Roman"/>
        <charset val="134"/>
      </rPr>
      <t>100%</t>
    </r>
    <r>
      <rPr>
        <sz val="10"/>
        <rFont val="宋体"/>
        <charset val="134"/>
      </rPr>
      <t>。</t>
    </r>
  </si>
  <si>
    <r>
      <rPr>
        <sz val="10"/>
        <rFont val="宋体"/>
        <charset val="134"/>
      </rPr>
      <t>平地镇、大龙潭彝族乡、太平乡、攀枝花市盛源水务有限公司</t>
    </r>
  </si>
  <si>
    <r>
      <rPr>
        <sz val="10"/>
        <rFont val="宋体"/>
        <charset val="134"/>
      </rPr>
      <t>巩清林</t>
    </r>
    <r>
      <rPr>
        <sz val="10"/>
        <rFont val="Times New Roman"/>
        <charset val="134"/>
      </rPr>
      <t xml:space="preserve">
</t>
    </r>
    <r>
      <rPr>
        <sz val="10"/>
        <rFont val="宋体"/>
        <charset val="134"/>
      </rPr>
      <t>李</t>
    </r>
    <r>
      <rPr>
        <sz val="10"/>
        <rFont val="Times New Roman"/>
        <charset val="134"/>
      </rPr>
      <t xml:space="preserve">  </t>
    </r>
    <r>
      <rPr>
        <sz val="10"/>
        <rFont val="宋体"/>
        <charset val="134"/>
      </rPr>
      <t>群</t>
    </r>
  </si>
  <si>
    <r>
      <rPr>
        <sz val="10"/>
        <rFont val="宋体"/>
        <charset val="134"/>
      </rPr>
      <t>区水利局</t>
    </r>
    <r>
      <rPr>
        <sz val="10"/>
        <rFont val="Times New Roman"/>
        <charset val="134"/>
      </rPr>
      <t xml:space="preserve">
</t>
    </r>
    <r>
      <rPr>
        <sz val="10"/>
        <rFont val="宋体"/>
        <charset val="134"/>
      </rPr>
      <t>刘俊毅</t>
    </r>
    <r>
      <rPr>
        <sz val="10"/>
        <rFont val="Times New Roman"/>
        <charset val="134"/>
      </rPr>
      <t xml:space="preserve">
13698203097</t>
    </r>
  </si>
  <si>
    <r>
      <rPr>
        <sz val="10"/>
        <rFont val="宋体"/>
        <charset val="134"/>
      </rPr>
      <t>攀枝花市仁和区深化农业用水权改革试点建设项目</t>
    </r>
  </si>
  <si>
    <r>
      <rPr>
        <sz val="10"/>
        <rFont val="宋体"/>
        <charset val="134"/>
      </rPr>
      <t>平地镇、大田、大龙潭等</t>
    </r>
    <r>
      <rPr>
        <sz val="10"/>
        <rFont val="Times New Roman"/>
        <charset val="134"/>
      </rPr>
      <t>7</t>
    </r>
    <r>
      <rPr>
        <sz val="10"/>
        <rFont val="宋体"/>
        <charset val="134"/>
      </rPr>
      <t>个乡镇</t>
    </r>
  </si>
  <si>
    <r>
      <rPr>
        <sz val="10"/>
        <rFont val="Times New Roman"/>
        <charset val="134"/>
      </rPr>
      <t>1.</t>
    </r>
    <r>
      <rPr>
        <sz val="10"/>
        <rFont val="宋体"/>
        <charset val="134"/>
      </rPr>
      <t>大田镇片那立村新建引水管道长</t>
    </r>
    <r>
      <rPr>
        <sz val="10"/>
        <rFont val="Times New Roman"/>
        <charset val="134"/>
      </rPr>
      <t>2.0km</t>
    </r>
    <r>
      <rPr>
        <sz val="10"/>
        <rFont val="宋体"/>
        <charset val="134"/>
      </rPr>
      <t>；</t>
    </r>
    <r>
      <rPr>
        <sz val="10"/>
        <rFont val="Times New Roman"/>
        <charset val="134"/>
      </rPr>
      <t xml:space="preserve">
2.</t>
    </r>
    <r>
      <rPr>
        <sz val="10"/>
        <rFont val="宋体"/>
        <charset val="134"/>
      </rPr>
      <t>太平乡灰嘎村黑谷田沟新建渠首取水坝</t>
    </r>
    <r>
      <rPr>
        <sz val="10"/>
        <rFont val="Times New Roman"/>
        <charset val="134"/>
      </rPr>
      <t>1</t>
    </r>
    <r>
      <rPr>
        <sz val="10"/>
        <rFont val="宋体"/>
        <charset val="134"/>
      </rPr>
      <t>座，新建输水管道</t>
    </r>
    <r>
      <rPr>
        <sz val="10"/>
        <rFont val="Times New Roman"/>
        <charset val="134"/>
      </rPr>
      <t>1</t>
    </r>
    <r>
      <rPr>
        <sz val="10"/>
        <rFont val="宋体"/>
        <charset val="134"/>
      </rPr>
      <t>条长</t>
    </r>
    <r>
      <rPr>
        <sz val="10"/>
        <rFont val="Times New Roman"/>
        <charset val="134"/>
      </rPr>
      <t>1.856km</t>
    </r>
    <r>
      <rPr>
        <sz val="10"/>
        <rFont val="宋体"/>
        <charset val="134"/>
      </rPr>
      <t>；</t>
    </r>
    <r>
      <rPr>
        <sz val="10"/>
        <rFont val="Times New Roman"/>
        <charset val="134"/>
      </rPr>
      <t xml:space="preserve">
3.</t>
    </r>
    <r>
      <rPr>
        <sz val="10"/>
        <rFont val="宋体"/>
        <charset val="134"/>
      </rPr>
      <t>以大龙潭村为</t>
    </r>
    <r>
      <rPr>
        <sz val="10"/>
        <rFont val="Times New Roman"/>
        <charset val="134"/>
      </rPr>
      <t>3230</t>
    </r>
    <r>
      <rPr>
        <sz val="10"/>
        <rFont val="宋体"/>
        <charset val="134"/>
      </rPr>
      <t>亩灌溉面积作为核心示范区建设，跃进水库水源，通过跃进灌区工程管道输水至灌区，核心示范区主要是采用自动化控制系统对管道工作进行远程控制并实现自动运行灌溉供水。安装流量计，在输水管道中安装压力传感器及流量计，及时对管道流量及压力进行监测。出水口安装</t>
    </r>
    <r>
      <rPr>
        <sz val="10"/>
        <rFont val="Times New Roman"/>
        <charset val="134"/>
      </rPr>
      <t>IC</t>
    </r>
    <r>
      <rPr>
        <sz val="10"/>
        <rFont val="宋体"/>
        <charset val="134"/>
      </rPr>
      <t>卡水表阀控制器及流量计，每个出水口各安装</t>
    </r>
    <r>
      <rPr>
        <sz val="10"/>
        <rFont val="Times New Roman"/>
        <charset val="134"/>
      </rPr>
      <t>1</t>
    </r>
    <r>
      <rPr>
        <sz val="10"/>
        <rFont val="宋体"/>
        <charset val="134"/>
      </rPr>
      <t>台。在各灌区设置气象及土壤墒情监测仪器为灌溉提供数据支撑等。主要建设内容：新建过滤器管理房</t>
    </r>
    <r>
      <rPr>
        <sz val="10"/>
        <rFont val="Times New Roman"/>
        <charset val="134"/>
      </rPr>
      <t>3</t>
    </r>
    <r>
      <rPr>
        <sz val="10"/>
        <rFont val="宋体"/>
        <charset val="134"/>
      </rPr>
      <t>座、新建信息化中心</t>
    </r>
    <r>
      <rPr>
        <sz val="10"/>
        <rFont val="Times New Roman"/>
        <charset val="134"/>
      </rPr>
      <t>1</t>
    </r>
    <r>
      <rPr>
        <sz val="10"/>
        <rFont val="宋体"/>
        <charset val="134"/>
      </rPr>
      <t>处，新建智能化水表</t>
    </r>
    <r>
      <rPr>
        <sz val="10"/>
        <rFont val="Times New Roman"/>
        <charset val="134"/>
      </rPr>
      <t>490</t>
    </r>
    <r>
      <rPr>
        <sz val="10"/>
        <rFont val="宋体"/>
        <charset val="134"/>
      </rPr>
      <t>座，一体化智慧测控展示平台</t>
    </r>
    <r>
      <rPr>
        <sz val="10"/>
        <rFont val="Times New Roman"/>
        <charset val="134"/>
      </rPr>
      <t>10</t>
    </r>
    <r>
      <rPr>
        <sz val="10"/>
        <rFont val="宋体"/>
        <charset val="134"/>
      </rPr>
      <t>座，新建管道长</t>
    </r>
    <r>
      <rPr>
        <sz val="10"/>
        <rFont val="Times New Roman"/>
        <charset val="134"/>
      </rPr>
      <t>51.9
km</t>
    </r>
    <r>
      <rPr>
        <sz val="10"/>
        <rFont val="宋体"/>
        <charset val="134"/>
      </rPr>
      <t>，新建运行管理中心</t>
    </r>
    <r>
      <rPr>
        <sz val="10"/>
        <rFont val="Times New Roman"/>
        <charset val="134"/>
      </rPr>
      <t>1</t>
    </r>
    <r>
      <rPr>
        <sz val="10"/>
        <rFont val="宋体"/>
        <charset val="134"/>
      </rPr>
      <t>处、管网监测系统</t>
    </r>
    <r>
      <rPr>
        <sz val="10"/>
        <rFont val="Times New Roman"/>
        <charset val="134"/>
      </rPr>
      <t xml:space="preserve"> 69</t>
    </r>
    <r>
      <rPr>
        <sz val="10"/>
        <rFont val="宋体"/>
        <charset val="134"/>
      </rPr>
      <t>套、加压泵</t>
    </r>
    <r>
      <rPr>
        <sz val="10"/>
        <rFont val="Times New Roman"/>
        <charset val="134"/>
      </rPr>
      <t>6</t>
    </r>
    <r>
      <rPr>
        <sz val="10"/>
        <rFont val="宋体"/>
        <charset val="134"/>
      </rPr>
      <t>套、系统集成设备</t>
    </r>
    <r>
      <rPr>
        <sz val="10"/>
        <rFont val="Times New Roman"/>
        <charset val="134"/>
      </rPr>
      <t>2</t>
    </r>
    <r>
      <rPr>
        <sz val="10"/>
        <rFont val="宋体"/>
        <charset val="134"/>
      </rPr>
      <t>套、平台数据中心及农业水价综合改革软件系统。</t>
    </r>
  </si>
  <si>
    <r>
      <rPr>
        <sz val="10"/>
        <rFont val="宋体"/>
        <charset val="134"/>
      </rPr>
      <t>一季度：完成工程量</t>
    </r>
    <r>
      <rPr>
        <sz val="10"/>
        <rFont val="Times New Roman"/>
        <charset val="134"/>
      </rPr>
      <t>25%</t>
    </r>
    <r>
      <rPr>
        <sz val="10"/>
        <rFont val="宋体"/>
        <charset val="134"/>
      </rPr>
      <t>；</t>
    </r>
    <r>
      <rPr>
        <sz val="10"/>
        <rFont val="Times New Roman"/>
        <charset val="134"/>
      </rPr>
      <t xml:space="preserve">
</t>
    </r>
    <r>
      <rPr>
        <sz val="10"/>
        <rFont val="宋体"/>
        <charset val="134"/>
      </rPr>
      <t>二季度：完成工程量</t>
    </r>
    <r>
      <rPr>
        <sz val="10"/>
        <rFont val="Times New Roman"/>
        <charset val="134"/>
      </rPr>
      <t>50%</t>
    </r>
    <r>
      <rPr>
        <sz val="10"/>
        <rFont val="宋体"/>
        <charset val="134"/>
      </rPr>
      <t>；</t>
    </r>
    <r>
      <rPr>
        <sz val="10"/>
        <rFont val="Times New Roman"/>
        <charset val="134"/>
      </rPr>
      <t xml:space="preserve">
</t>
    </r>
    <r>
      <rPr>
        <sz val="10"/>
        <rFont val="宋体"/>
        <charset val="134"/>
      </rPr>
      <t>三季度：完成工程量</t>
    </r>
    <r>
      <rPr>
        <sz val="10"/>
        <rFont val="Times New Roman"/>
        <charset val="134"/>
      </rPr>
      <t>75%</t>
    </r>
    <r>
      <rPr>
        <sz val="10"/>
        <rFont val="宋体"/>
        <charset val="134"/>
      </rPr>
      <t>；</t>
    </r>
    <r>
      <rPr>
        <sz val="10"/>
        <rFont val="Times New Roman"/>
        <charset val="134"/>
      </rPr>
      <t xml:space="preserve">
</t>
    </r>
    <r>
      <rPr>
        <sz val="10"/>
        <rFont val="宋体"/>
        <charset val="134"/>
      </rPr>
      <t>四季度：完成工程量</t>
    </r>
    <r>
      <rPr>
        <sz val="10"/>
        <rFont val="Times New Roman"/>
        <charset val="134"/>
      </rPr>
      <t>100%</t>
    </r>
    <r>
      <rPr>
        <sz val="10"/>
        <rFont val="宋体"/>
        <charset val="134"/>
      </rPr>
      <t>。</t>
    </r>
  </si>
  <si>
    <r>
      <rPr>
        <sz val="10"/>
        <rFont val="宋体"/>
        <charset val="134"/>
      </rPr>
      <t>攀枝花市盛源水务有限公司</t>
    </r>
  </si>
  <si>
    <r>
      <rPr>
        <sz val="10"/>
        <rFont val="宋体"/>
        <charset val="134"/>
      </rPr>
      <t>区水利局</t>
    </r>
    <r>
      <rPr>
        <sz val="10"/>
        <rFont val="Times New Roman"/>
        <charset val="134"/>
      </rPr>
      <t xml:space="preserve">
</t>
    </r>
    <r>
      <rPr>
        <sz val="10"/>
        <rFont val="宋体"/>
        <charset val="134"/>
      </rPr>
      <t>李</t>
    </r>
    <r>
      <rPr>
        <sz val="10"/>
        <rFont val="Times New Roman"/>
        <charset val="134"/>
      </rPr>
      <t xml:space="preserve">  </t>
    </r>
    <r>
      <rPr>
        <sz val="10"/>
        <rFont val="宋体"/>
        <charset val="134"/>
      </rPr>
      <t>奕</t>
    </r>
    <r>
      <rPr>
        <sz val="10"/>
        <rFont val="Times New Roman"/>
        <charset val="134"/>
      </rPr>
      <t xml:space="preserve">
18080788845</t>
    </r>
  </si>
  <si>
    <r>
      <rPr>
        <sz val="10"/>
        <rFont val="宋体"/>
        <charset val="134"/>
      </rPr>
      <t>仁和区</t>
    </r>
    <r>
      <rPr>
        <sz val="10"/>
        <rFont val="Times New Roman"/>
        <charset val="134"/>
      </rPr>
      <t>2024</t>
    </r>
    <r>
      <rPr>
        <sz val="10"/>
        <rFont val="宋体"/>
        <charset val="134"/>
      </rPr>
      <t>年度重点山坪塘整治项目</t>
    </r>
  </si>
  <si>
    <r>
      <rPr>
        <sz val="10"/>
        <rFont val="宋体"/>
        <charset val="134"/>
      </rPr>
      <t>啊喇乡、布德镇、前进镇、务本乡、大龙潭彝族乡</t>
    </r>
  </si>
  <si>
    <r>
      <rPr>
        <sz val="10"/>
        <rFont val="Times New Roman"/>
        <charset val="134"/>
      </rPr>
      <t>15</t>
    </r>
    <r>
      <rPr>
        <sz val="10"/>
        <rFont val="宋体"/>
        <charset val="134"/>
      </rPr>
      <t>座山坪塘大坝、溢洪道、放水设施整治。</t>
    </r>
  </si>
  <si>
    <r>
      <rPr>
        <sz val="10"/>
        <rFont val="宋体"/>
        <charset val="134"/>
      </rPr>
      <t>一季度：完成招投标，</t>
    </r>
    <r>
      <rPr>
        <sz val="10"/>
        <rFont val="Times New Roman"/>
        <charset val="134"/>
      </rPr>
      <t>2</t>
    </r>
    <r>
      <rPr>
        <sz val="10"/>
        <rFont val="宋体"/>
        <charset val="134"/>
      </rPr>
      <t>月开工建设，完成年度任务进度</t>
    </r>
    <r>
      <rPr>
        <sz val="10"/>
        <rFont val="Times New Roman"/>
        <charset val="134"/>
      </rPr>
      <t>25%</t>
    </r>
    <r>
      <rPr>
        <sz val="10"/>
        <rFont val="宋体"/>
        <charset val="134"/>
      </rPr>
      <t>；</t>
    </r>
    <r>
      <rPr>
        <sz val="10"/>
        <rFont val="Times New Roman"/>
        <charset val="134"/>
      </rPr>
      <t xml:space="preserve">
</t>
    </r>
    <r>
      <rPr>
        <sz val="10"/>
        <rFont val="宋体"/>
        <charset val="134"/>
      </rPr>
      <t>二季度：完成年度任务进度</t>
    </r>
    <r>
      <rPr>
        <sz val="10"/>
        <rFont val="Times New Roman"/>
        <charset val="134"/>
      </rPr>
      <t>85%</t>
    </r>
    <r>
      <rPr>
        <sz val="10"/>
        <rFont val="宋体"/>
        <charset val="134"/>
      </rPr>
      <t>；</t>
    </r>
    <r>
      <rPr>
        <sz val="10"/>
        <rFont val="Times New Roman"/>
        <charset val="134"/>
      </rPr>
      <t xml:space="preserve">
</t>
    </r>
    <r>
      <rPr>
        <sz val="10"/>
        <rFont val="宋体"/>
        <charset val="134"/>
      </rPr>
      <t>三季度：完成年度任务进度</t>
    </r>
    <r>
      <rPr>
        <sz val="10"/>
        <rFont val="Times New Roman"/>
        <charset val="134"/>
      </rPr>
      <t>100%</t>
    </r>
    <r>
      <rPr>
        <sz val="10"/>
        <rFont val="宋体"/>
        <charset val="134"/>
      </rPr>
      <t>。</t>
    </r>
  </si>
  <si>
    <r>
      <rPr>
        <sz val="10"/>
        <rFont val="宋体"/>
        <charset val="134"/>
      </rPr>
      <t>区水利局</t>
    </r>
    <r>
      <rPr>
        <sz val="10"/>
        <rFont val="Times New Roman"/>
        <charset val="134"/>
      </rPr>
      <t xml:space="preserve">
</t>
    </r>
    <r>
      <rPr>
        <sz val="10"/>
        <rFont val="宋体"/>
        <charset val="134"/>
      </rPr>
      <t>姜</t>
    </r>
    <r>
      <rPr>
        <sz val="10"/>
        <rFont val="Times New Roman"/>
        <charset val="134"/>
      </rPr>
      <t xml:space="preserve">  </t>
    </r>
    <r>
      <rPr>
        <sz val="10"/>
        <rFont val="宋体"/>
        <charset val="134"/>
      </rPr>
      <t>平</t>
    </r>
    <r>
      <rPr>
        <sz val="10"/>
        <rFont val="Times New Roman"/>
        <charset val="134"/>
      </rPr>
      <t xml:space="preserve">
13698209360</t>
    </r>
  </si>
  <si>
    <r>
      <rPr>
        <sz val="10"/>
        <rFont val="Times New Roman"/>
        <charset val="134"/>
      </rPr>
      <t>2024</t>
    </r>
    <r>
      <rPr>
        <sz val="10"/>
        <rFont val="宋体"/>
        <charset val="134"/>
      </rPr>
      <t>年水利发展资金仁和区高峰小流域综合治理提质增效项目</t>
    </r>
  </si>
  <si>
    <r>
      <rPr>
        <sz val="10"/>
        <rFont val="宋体"/>
        <charset val="134"/>
      </rPr>
      <t>实施水土保持治理</t>
    </r>
    <r>
      <rPr>
        <sz val="10"/>
        <rFont val="Times New Roman"/>
        <charset val="134"/>
      </rPr>
      <t>15.83</t>
    </r>
    <r>
      <rPr>
        <sz val="10"/>
        <rFont val="宋体"/>
        <charset val="134"/>
      </rPr>
      <t>平方公里，主要建设内容为：坡改梯工程</t>
    </r>
    <r>
      <rPr>
        <sz val="10"/>
        <rFont val="Times New Roman"/>
        <charset val="134"/>
      </rPr>
      <t>2.29hm²</t>
    </r>
    <r>
      <rPr>
        <sz val="10"/>
        <rFont val="宋体"/>
        <charset val="134"/>
      </rPr>
      <t>，新建取水坝</t>
    </r>
    <r>
      <rPr>
        <sz val="10"/>
        <rFont val="Times New Roman"/>
        <charset val="134"/>
      </rPr>
      <t>3</t>
    </r>
    <r>
      <rPr>
        <sz val="10"/>
        <rFont val="宋体"/>
        <charset val="134"/>
      </rPr>
      <t>座，引水管道</t>
    </r>
    <r>
      <rPr>
        <sz val="10"/>
        <rFont val="Times New Roman"/>
        <charset val="134"/>
      </rPr>
      <t>2.31</t>
    </r>
    <r>
      <rPr>
        <sz val="10"/>
        <rFont val="宋体"/>
        <charset val="134"/>
      </rPr>
      <t>公里，</t>
    </r>
    <r>
      <rPr>
        <sz val="10"/>
        <rFont val="Times New Roman"/>
        <charset val="134"/>
      </rPr>
      <t>200</t>
    </r>
    <r>
      <rPr>
        <sz val="10"/>
        <rFont val="宋体"/>
        <charset val="134"/>
      </rPr>
      <t>立方米蓄水池</t>
    </r>
    <r>
      <rPr>
        <sz val="10"/>
        <rFont val="Times New Roman"/>
        <charset val="134"/>
      </rPr>
      <t>30</t>
    </r>
    <r>
      <rPr>
        <sz val="10"/>
        <rFont val="宋体"/>
        <charset val="134"/>
      </rPr>
      <t>口，</t>
    </r>
    <r>
      <rPr>
        <sz val="10"/>
        <rFont val="Times New Roman"/>
        <charset val="134"/>
      </rPr>
      <t>1.5</t>
    </r>
    <r>
      <rPr>
        <sz val="10"/>
        <rFont val="宋体"/>
        <charset val="134"/>
      </rPr>
      <t>米宽田间道路</t>
    </r>
    <r>
      <rPr>
        <sz val="10"/>
        <rFont val="Times New Roman"/>
        <charset val="134"/>
      </rPr>
      <t>2.46</t>
    </r>
    <r>
      <rPr>
        <sz val="10"/>
        <rFont val="宋体"/>
        <charset val="134"/>
      </rPr>
      <t>公里，新建渠道</t>
    </r>
    <r>
      <rPr>
        <sz val="10"/>
        <rFont val="Times New Roman"/>
        <charset val="134"/>
      </rPr>
      <t>1.1</t>
    </r>
    <r>
      <rPr>
        <sz val="10"/>
        <rFont val="宋体"/>
        <charset val="134"/>
      </rPr>
      <t>公里，配套管网</t>
    </r>
    <r>
      <rPr>
        <sz val="10"/>
        <rFont val="Times New Roman"/>
        <charset val="134"/>
      </rPr>
      <t>12.88</t>
    </r>
    <r>
      <rPr>
        <sz val="10"/>
        <rFont val="宋体"/>
        <charset val="134"/>
      </rPr>
      <t>公里，种植经济果木</t>
    </r>
    <r>
      <rPr>
        <sz val="10"/>
        <rFont val="Times New Roman"/>
        <charset val="134"/>
      </rPr>
      <t>1170</t>
    </r>
    <r>
      <rPr>
        <sz val="10"/>
        <rFont val="宋体"/>
        <charset val="134"/>
      </rPr>
      <t>株，补植水保林</t>
    </r>
    <r>
      <rPr>
        <sz val="10"/>
        <rFont val="Times New Roman"/>
        <charset val="134"/>
      </rPr>
      <t>3880</t>
    </r>
    <r>
      <rPr>
        <sz val="10"/>
        <rFont val="宋体"/>
        <charset val="134"/>
      </rPr>
      <t>株，保土耕作</t>
    </r>
    <r>
      <rPr>
        <sz val="10"/>
        <rFont val="Times New Roman"/>
        <charset val="134"/>
      </rPr>
      <t>231.22hm²</t>
    </r>
    <r>
      <rPr>
        <sz val="10"/>
        <rFont val="宋体"/>
        <charset val="134"/>
      </rPr>
      <t>，封禁管护</t>
    </r>
    <r>
      <rPr>
        <sz val="10"/>
        <rFont val="Times New Roman"/>
        <charset val="134"/>
      </rPr>
      <t>1349.49hm²</t>
    </r>
    <r>
      <rPr>
        <sz val="10"/>
        <rFont val="宋体"/>
        <charset val="134"/>
      </rPr>
      <t>，流域碑</t>
    </r>
    <r>
      <rPr>
        <sz val="10"/>
        <rFont val="Times New Roman"/>
        <charset val="134"/>
      </rPr>
      <t>1</t>
    </r>
    <r>
      <rPr>
        <sz val="10"/>
        <rFont val="宋体"/>
        <charset val="134"/>
      </rPr>
      <t>个，封禁碑</t>
    </r>
    <r>
      <rPr>
        <sz val="10"/>
        <rFont val="Times New Roman"/>
        <charset val="134"/>
      </rPr>
      <t>1</t>
    </r>
    <r>
      <rPr>
        <sz val="10"/>
        <rFont val="宋体"/>
        <charset val="134"/>
      </rPr>
      <t>个。</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</si>
  <si>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日前完成年度任务进度的</t>
    </r>
    <r>
      <rPr>
        <sz val="10"/>
        <rFont val="Times New Roman"/>
        <charset val="134"/>
      </rPr>
      <t>15%</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日前完成年度任务进度的</t>
    </r>
    <r>
      <rPr>
        <sz val="10"/>
        <rFont val="Times New Roman"/>
        <charset val="134"/>
      </rPr>
      <t>30%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日前完成年度任务进度的</t>
    </r>
    <r>
      <rPr>
        <sz val="10"/>
        <rFont val="Times New Roman"/>
        <charset val="134"/>
      </rPr>
      <t>60%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30</t>
    </r>
    <r>
      <rPr>
        <sz val="10"/>
        <rFont val="宋体"/>
        <charset val="134"/>
      </rPr>
      <t>日前完成工程总进度的</t>
    </r>
    <r>
      <rPr>
        <sz val="10"/>
        <rFont val="Times New Roman"/>
        <charset val="134"/>
      </rPr>
      <t>100%</t>
    </r>
    <r>
      <rPr>
        <sz val="10"/>
        <rFont val="宋体"/>
        <charset val="134"/>
      </rPr>
      <t>，项目完工。</t>
    </r>
  </si>
  <si>
    <r>
      <rPr>
        <sz val="10"/>
        <rFont val="宋体"/>
        <charset val="134"/>
      </rPr>
      <t>攀枝花市仁和区前进镇农业农村服务中心</t>
    </r>
  </si>
  <si>
    <r>
      <rPr>
        <sz val="10"/>
        <rFont val="宋体"/>
        <charset val="134"/>
      </rPr>
      <t>区水利局</t>
    </r>
    <r>
      <rPr>
        <sz val="10"/>
        <rFont val="Times New Roman"/>
        <charset val="134"/>
      </rPr>
      <t xml:space="preserve">
</t>
    </r>
    <r>
      <rPr>
        <sz val="10"/>
        <rFont val="宋体"/>
        <charset val="134"/>
      </rPr>
      <t>林</t>
    </r>
    <r>
      <rPr>
        <sz val="10"/>
        <rFont val="Times New Roman"/>
        <charset val="134"/>
      </rPr>
      <t xml:space="preserve">  </t>
    </r>
    <r>
      <rPr>
        <sz val="10"/>
        <rFont val="宋体"/>
        <charset val="134"/>
      </rPr>
      <t>宁</t>
    </r>
    <r>
      <rPr>
        <sz val="10"/>
        <rFont val="Times New Roman"/>
        <charset val="134"/>
      </rPr>
      <t xml:space="preserve">
15881266600</t>
    </r>
  </si>
  <si>
    <r>
      <rPr>
        <sz val="10"/>
        <rFont val="宋体"/>
        <charset val="134"/>
      </rPr>
      <t>民生</t>
    </r>
  </si>
  <si>
    <r>
      <rPr>
        <sz val="10"/>
        <rFont val="宋体"/>
        <charset val="134"/>
      </rPr>
      <t>仁和区</t>
    </r>
    <r>
      <rPr>
        <sz val="10"/>
        <rFont val="Times New Roman"/>
        <charset val="134"/>
      </rPr>
      <t>2025</t>
    </r>
    <r>
      <rPr>
        <sz val="10"/>
        <rFont val="宋体"/>
        <charset val="134"/>
      </rPr>
      <t>年以工代赈示范工程</t>
    </r>
  </si>
  <si>
    <r>
      <rPr>
        <sz val="10"/>
        <rFont val="宋体"/>
        <charset val="134"/>
      </rPr>
      <t>平地镇</t>
    </r>
  </si>
  <si>
    <r>
      <rPr>
        <sz val="10"/>
        <rFont val="宋体"/>
        <charset val="134"/>
      </rPr>
      <t>改扩建道路</t>
    </r>
    <r>
      <rPr>
        <sz val="10"/>
        <rFont val="Times New Roman"/>
        <charset val="134"/>
      </rPr>
      <t>6.6</t>
    </r>
    <r>
      <rPr>
        <sz val="10"/>
        <rFont val="宋体"/>
        <charset val="134"/>
      </rPr>
      <t>公里。</t>
    </r>
  </si>
  <si>
    <r>
      <rPr>
        <sz val="10"/>
        <rFont val="宋体"/>
        <charset val="134"/>
      </rPr>
      <t>一季度：完成地基，完成工程量</t>
    </r>
    <r>
      <rPr>
        <sz val="10"/>
        <rFont val="Times New Roman"/>
        <charset val="134"/>
      </rPr>
      <t>20%</t>
    </r>
    <r>
      <rPr>
        <sz val="10"/>
        <rFont val="宋体"/>
        <charset val="134"/>
      </rPr>
      <t>；</t>
    </r>
    <r>
      <rPr>
        <sz val="10"/>
        <rFont val="Times New Roman"/>
        <charset val="134"/>
      </rPr>
      <t xml:space="preserve">
</t>
    </r>
    <r>
      <rPr>
        <sz val="10"/>
        <rFont val="宋体"/>
        <charset val="134"/>
      </rPr>
      <t>二季度：开始路面浇筑，完成工程量</t>
    </r>
    <r>
      <rPr>
        <sz val="10"/>
        <rFont val="Times New Roman"/>
        <charset val="134"/>
      </rPr>
      <t>40%</t>
    </r>
    <r>
      <rPr>
        <sz val="10"/>
        <rFont val="宋体"/>
        <charset val="134"/>
      </rPr>
      <t>；</t>
    </r>
    <r>
      <rPr>
        <sz val="10"/>
        <rFont val="Times New Roman"/>
        <charset val="134"/>
      </rPr>
      <t xml:space="preserve">
</t>
    </r>
    <r>
      <rPr>
        <sz val="10"/>
        <rFont val="宋体"/>
        <charset val="134"/>
      </rPr>
      <t>三季度：继续路面铺设，完成工程量</t>
    </r>
    <r>
      <rPr>
        <sz val="10"/>
        <rFont val="Times New Roman"/>
        <charset val="134"/>
      </rPr>
      <t>60%</t>
    </r>
    <r>
      <rPr>
        <sz val="10"/>
        <rFont val="宋体"/>
        <charset val="134"/>
      </rPr>
      <t>；</t>
    </r>
    <r>
      <rPr>
        <sz val="10"/>
        <rFont val="Times New Roman"/>
        <charset val="134"/>
      </rPr>
      <t xml:space="preserve">
</t>
    </r>
    <r>
      <rPr>
        <sz val="10"/>
        <rFont val="宋体"/>
        <charset val="134"/>
      </rPr>
      <t>四季度：完成附属工程，竣工验收。</t>
    </r>
  </si>
  <si>
    <r>
      <rPr>
        <sz val="10"/>
        <rFont val="宋体"/>
        <charset val="134"/>
      </rPr>
      <t>仁和区平地镇辣子哨村村委会</t>
    </r>
  </si>
  <si>
    <r>
      <rPr>
        <sz val="10"/>
        <rFont val="宋体"/>
        <charset val="134"/>
      </rPr>
      <t>冯仁军</t>
    </r>
  </si>
  <si>
    <r>
      <rPr>
        <sz val="10"/>
        <rFont val="宋体"/>
        <charset val="134"/>
      </rPr>
      <t>区发改局</t>
    </r>
    <r>
      <rPr>
        <sz val="10"/>
        <rFont val="Times New Roman"/>
        <charset val="134"/>
      </rPr>
      <t xml:space="preserve">
</t>
    </r>
    <r>
      <rPr>
        <sz val="10"/>
        <rFont val="宋体"/>
        <charset val="134"/>
      </rPr>
      <t>倪</t>
    </r>
    <r>
      <rPr>
        <sz val="10"/>
        <rFont val="Times New Roman"/>
        <charset val="134"/>
      </rPr>
      <t xml:space="preserve">  </t>
    </r>
    <r>
      <rPr>
        <sz val="10"/>
        <rFont val="宋体"/>
        <charset val="134"/>
      </rPr>
      <t>光</t>
    </r>
    <r>
      <rPr>
        <sz val="10"/>
        <rFont val="Times New Roman"/>
        <charset val="134"/>
      </rPr>
      <t xml:space="preserve">
13882356507</t>
    </r>
  </si>
  <si>
    <r>
      <rPr>
        <sz val="10"/>
        <rFont val="宋体"/>
        <charset val="134"/>
      </rPr>
      <t>攀枝花市仁和区国家储备林建设项目</t>
    </r>
  </si>
  <si>
    <r>
      <rPr>
        <sz val="10"/>
        <rFont val="宋体"/>
        <charset val="134"/>
      </rPr>
      <t>啊喇乡、平地镇、大田镇、前进镇等乡镇</t>
    </r>
  </si>
  <si>
    <t>2025-2029</t>
  </si>
  <si>
    <r>
      <rPr>
        <sz val="10"/>
        <rFont val="宋体"/>
        <charset val="134"/>
      </rPr>
      <t>项目建设总规模约</t>
    </r>
    <r>
      <rPr>
        <sz val="10"/>
        <rFont val="Times New Roman"/>
        <charset val="134"/>
      </rPr>
      <t>178400</t>
    </r>
    <r>
      <rPr>
        <sz val="10"/>
        <rFont val="宋体"/>
        <charset val="134"/>
      </rPr>
      <t>亩，主要包括营造林建设工程、林下经济建设、基础设施和支撑体系建设。主要建设内容包括</t>
    </r>
    <r>
      <rPr>
        <sz val="10"/>
        <rFont val="Times New Roman"/>
        <charset val="134"/>
      </rPr>
      <t>:1</t>
    </r>
    <r>
      <rPr>
        <sz val="10"/>
        <rFont val="宋体"/>
        <charset val="134"/>
      </rPr>
      <t>、营造林建设工程约</t>
    </r>
    <r>
      <rPr>
        <sz val="10"/>
        <rFont val="Times New Roman"/>
        <charset val="134"/>
      </rPr>
      <t>178400</t>
    </r>
    <r>
      <rPr>
        <sz val="10"/>
        <rFont val="宋体"/>
        <charset val="134"/>
      </rPr>
      <t>亩，其中集约人工林栽培约</t>
    </r>
    <r>
      <rPr>
        <sz val="10"/>
        <rFont val="Times New Roman"/>
        <charset val="134"/>
      </rPr>
      <t>10000</t>
    </r>
    <r>
      <rPr>
        <sz val="10"/>
        <rFont val="宋体"/>
        <charset val="134"/>
      </rPr>
      <t>亩；现有林改培约</t>
    </r>
    <r>
      <rPr>
        <sz val="10"/>
        <rFont val="Times New Roman"/>
        <charset val="134"/>
      </rPr>
      <t>150900</t>
    </r>
    <r>
      <rPr>
        <sz val="10"/>
        <rFont val="宋体"/>
        <charset val="134"/>
      </rPr>
      <t>亩；中幼林抚育约</t>
    </r>
    <r>
      <rPr>
        <sz val="10"/>
        <rFont val="Times New Roman"/>
        <charset val="134"/>
      </rPr>
      <t xml:space="preserve"> 17500</t>
    </r>
    <r>
      <rPr>
        <sz val="10"/>
        <rFont val="宋体"/>
        <charset val="134"/>
      </rPr>
      <t>亩；</t>
    </r>
    <r>
      <rPr>
        <sz val="10"/>
        <rFont val="Times New Roman"/>
        <charset val="134"/>
      </rPr>
      <t>2</t>
    </r>
    <r>
      <rPr>
        <sz val="10"/>
        <rFont val="宋体"/>
        <charset val="134"/>
      </rPr>
      <t>、林下经济建设约</t>
    </r>
    <r>
      <rPr>
        <sz val="10"/>
        <rFont val="Times New Roman"/>
        <charset val="134"/>
      </rPr>
      <t>30000</t>
    </r>
    <r>
      <rPr>
        <sz val="10"/>
        <rFont val="宋体"/>
        <charset val="134"/>
      </rPr>
      <t>亩；</t>
    </r>
    <r>
      <rPr>
        <sz val="10"/>
        <rFont val="Times New Roman"/>
        <charset val="134"/>
      </rPr>
      <t>3</t>
    </r>
    <r>
      <rPr>
        <sz val="10"/>
        <rFont val="宋体"/>
        <charset val="134"/>
      </rPr>
      <t>、配套基础设施和支撑体系建设，包含苗圃基地建设、配套灌溉设施、林区道路建设、森林康养基地建设、中药材加工基地建设、林区生产用房建设、森林防火配套设施建设、林业有害生物防治、项目区资源监测设备等。</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</si>
  <si>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日前项目对接农发行等金融机构；</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日前争取过待审会；</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日前项目开工建设；</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日前完成营造林建设</t>
    </r>
    <r>
      <rPr>
        <sz val="10"/>
        <rFont val="Times New Roman"/>
        <charset val="134"/>
      </rPr>
      <t>3000</t>
    </r>
    <r>
      <rPr>
        <sz val="10"/>
        <rFont val="宋体"/>
        <charset val="134"/>
      </rPr>
      <t>亩。</t>
    </r>
  </si>
  <si>
    <r>
      <rPr>
        <sz val="10"/>
        <rFont val="宋体"/>
        <charset val="134"/>
      </rPr>
      <t>冯仁军</t>
    </r>
    <r>
      <rPr>
        <sz val="10"/>
        <rFont val="Times New Roman"/>
        <charset val="134"/>
      </rPr>
      <t xml:space="preserve">
</t>
    </r>
    <r>
      <rPr>
        <sz val="10"/>
        <rFont val="宋体"/>
        <charset val="134"/>
      </rPr>
      <t>李兆兵</t>
    </r>
  </si>
  <si>
    <r>
      <rPr>
        <sz val="10"/>
        <rFont val="宋体"/>
        <charset val="134"/>
      </rPr>
      <t>区林业局</t>
    </r>
    <r>
      <rPr>
        <sz val="10"/>
        <rFont val="Times New Roman"/>
        <charset val="134"/>
      </rPr>
      <t xml:space="preserve">
</t>
    </r>
    <r>
      <rPr>
        <sz val="10"/>
        <rFont val="宋体"/>
        <charset val="134"/>
      </rPr>
      <t>宁选林</t>
    </r>
    <r>
      <rPr>
        <sz val="10"/>
        <rFont val="Times New Roman"/>
        <charset val="134"/>
      </rPr>
      <t xml:space="preserve">
15228578190</t>
    </r>
  </si>
  <si>
    <r>
      <rPr>
        <b/>
        <sz val="10"/>
        <rFont val="Times New Roman"/>
        <charset val="134"/>
      </rPr>
      <t>9</t>
    </r>
    <r>
      <rPr>
        <b/>
        <sz val="10"/>
        <rFont val="宋体"/>
        <charset val="134"/>
      </rPr>
      <t>月</t>
    </r>
  </si>
  <si>
    <r>
      <rPr>
        <sz val="10"/>
        <rFont val="宋体"/>
        <charset val="134"/>
      </rPr>
      <t>仁和区</t>
    </r>
    <r>
      <rPr>
        <sz val="10"/>
        <rFont val="Times New Roman"/>
        <charset val="134"/>
      </rPr>
      <t>2024</t>
    </r>
    <r>
      <rPr>
        <sz val="10"/>
        <rFont val="宋体"/>
        <charset val="134"/>
      </rPr>
      <t>年森林草原防灭火基础设施建设项目</t>
    </r>
  </si>
  <si>
    <r>
      <rPr>
        <sz val="10"/>
        <rFont val="宋体"/>
        <charset val="134"/>
      </rPr>
      <t>仁和镇、</t>
    </r>
    <r>
      <rPr>
        <sz val="10"/>
        <rFont val="Times New Roman"/>
        <charset val="134"/>
      </rPr>
      <t xml:space="preserve"> </t>
    </r>
    <r>
      <rPr>
        <sz val="10"/>
        <rFont val="宋体"/>
        <charset val="134"/>
      </rPr>
      <t>前进镇</t>
    </r>
    <r>
      <rPr>
        <sz val="10"/>
        <rFont val="Times New Roman"/>
        <charset val="134"/>
      </rPr>
      <t xml:space="preserve"> </t>
    </r>
    <r>
      <rPr>
        <sz val="10"/>
        <rFont val="宋体"/>
        <charset val="134"/>
      </rPr>
      <t>、平地镇</t>
    </r>
    <r>
      <rPr>
        <sz val="10"/>
        <rFont val="Times New Roman"/>
        <charset val="134"/>
      </rPr>
      <t xml:space="preserve"> </t>
    </r>
    <r>
      <rPr>
        <sz val="10"/>
        <rFont val="宋体"/>
        <charset val="134"/>
      </rPr>
      <t>、大田镇、</t>
    </r>
    <r>
      <rPr>
        <sz val="10"/>
        <rFont val="Times New Roman"/>
        <charset val="134"/>
      </rPr>
      <t xml:space="preserve"> </t>
    </r>
    <r>
      <rPr>
        <sz val="10"/>
        <rFont val="宋体"/>
        <charset val="134"/>
      </rPr>
      <t>同德镇、</t>
    </r>
    <r>
      <rPr>
        <sz val="10"/>
        <rFont val="Times New Roman"/>
        <charset val="134"/>
      </rPr>
      <t xml:space="preserve"> </t>
    </r>
    <r>
      <rPr>
        <sz val="10"/>
        <rFont val="宋体"/>
        <charset val="134"/>
      </rPr>
      <t>布德镇</t>
    </r>
    <r>
      <rPr>
        <sz val="10"/>
        <rFont val="Times New Roman"/>
        <charset val="134"/>
      </rPr>
      <t xml:space="preserve"> </t>
    </r>
    <r>
      <rPr>
        <sz val="10"/>
        <rFont val="宋体"/>
        <charset val="134"/>
      </rPr>
      <t>、福田镇</t>
    </r>
    <r>
      <rPr>
        <sz val="10"/>
        <rFont val="Times New Roman"/>
        <charset val="134"/>
      </rPr>
      <t xml:space="preserve"> </t>
    </r>
    <r>
      <rPr>
        <sz val="10"/>
        <rFont val="宋体"/>
        <charset val="134"/>
      </rPr>
      <t>、中坝乡、</t>
    </r>
    <r>
      <rPr>
        <sz val="10"/>
        <rFont val="Times New Roman"/>
        <charset val="134"/>
      </rPr>
      <t xml:space="preserve"> </t>
    </r>
    <r>
      <rPr>
        <sz val="10"/>
        <rFont val="宋体"/>
        <charset val="134"/>
      </rPr>
      <t>太平乡、</t>
    </r>
    <r>
      <rPr>
        <sz val="10"/>
        <rFont val="Times New Roman"/>
        <charset val="134"/>
      </rPr>
      <t xml:space="preserve"> </t>
    </r>
    <r>
      <rPr>
        <sz val="10"/>
        <rFont val="宋体"/>
        <charset val="134"/>
      </rPr>
      <t>务本乡、</t>
    </r>
    <r>
      <rPr>
        <sz val="10"/>
        <rFont val="Times New Roman"/>
        <charset val="134"/>
      </rPr>
      <t xml:space="preserve"> </t>
    </r>
    <r>
      <rPr>
        <sz val="10"/>
        <rFont val="宋体"/>
        <charset val="134"/>
      </rPr>
      <t>大龙潭彝族乡、</t>
    </r>
    <r>
      <rPr>
        <sz val="10"/>
        <rFont val="Times New Roman"/>
        <charset val="134"/>
      </rPr>
      <t xml:space="preserve">
</t>
    </r>
    <r>
      <rPr>
        <sz val="10"/>
        <rFont val="宋体"/>
        <charset val="134"/>
      </rPr>
      <t>啊喇彝族乡</t>
    </r>
  </si>
  <si>
    <r>
      <rPr>
        <sz val="10"/>
        <rFont val="宋体"/>
        <charset val="134"/>
      </rPr>
      <t>新建平地镇综合应急救援快速反应队伍营房</t>
    </r>
    <r>
      <rPr>
        <sz val="10"/>
        <rFont val="Times New Roman"/>
        <charset val="134"/>
      </rPr>
      <t>800</t>
    </r>
    <r>
      <rPr>
        <sz val="10"/>
        <rFont val="宋体"/>
        <charset val="134"/>
      </rPr>
      <t>平方米和综合应急救援快速反应队伍训练场</t>
    </r>
    <r>
      <rPr>
        <sz val="10"/>
        <rFont val="Times New Roman"/>
        <charset val="134"/>
      </rPr>
      <t>800</t>
    </r>
    <r>
      <rPr>
        <sz val="10"/>
        <rFont val="宋体"/>
        <charset val="134"/>
      </rPr>
      <t>平方米；在全区</t>
    </r>
    <r>
      <rPr>
        <sz val="10"/>
        <rFont val="Times New Roman"/>
        <charset val="134"/>
      </rPr>
      <t>12</t>
    </r>
    <r>
      <rPr>
        <sz val="10"/>
        <rFont val="宋体"/>
        <charset val="134"/>
      </rPr>
      <t>个乡镇新建森林消防水池</t>
    </r>
    <r>
      <rPr>
        <sz val="10"/>
        <rFont val="Times New Roman"/>
        <charset val="134"/>
      </rPr>
      <t>25</t>
    </r>
    <r>
      <rPr>
        <sz val="10"/>
        <rFont val="宋体"/>
        <charset val="134"/>
      </rPr>
      <t>座（其中：</t>
    </r>
    <r>
      <rPr>
        <sz val="10"/>
        <rFont val="Times New Roman"/>
        <charset val="134"/>
      </rPr>
      <t>100m³</t>
    </r>
    <r>
      <rPr>
        <sz val="10"/>
        <rFont val="宋体"/>
        <charset val="134"/>
      </rPr>
      <t>森林消防水池</t>
    </r>
    <r>
      <rPr>
        <sz val="10"/>
        <rFont val="Times New Roman"/>
        <charset val="134"/>
      </rPr>
      <t>8</t>
    </r>
    <r>
      <rPr>
        <sz val="10"/>
        <rFont val="宋体"/>
        <charset val="134"/>
      </rPr>
      <t>座，</t>
    </r>
    <r>
      <rPr>
        <sz val="10"/>
        <rFont val="Times New Roman"/>
        <charset val="134"/>
      </rPr>
      <t>300m³</t>
    </r>
    <r>
      <rPr>
        <sz val="10"/>
        <rFont val="宋体"/>
        <charset val="134"/>
      </rPr>
      <t>森林消防水池</t>
    </r>
    <r>
      <rPr>
        <sz val="10"/>
        <rFont val="Times New Roman"/>
        <charset val="134"/>
      </rPr>
      <t>17</t>
    </r>
    <r>
      <rPr>
        <sz val="10"/>
        <rFont val="宋体"/>
        <charset val="134"/>
      </rPr>
      <t>座）；采购接力水泵</t>
    </r>
    <r>
      <rPr>
        <sz val="10"/>
        <rFont val="Times New Roman"/>
        <charset val="134"/>
      </rPr>
      <t>17</t>
    </r>
    <r>
      <rPr>
        <sz val="10"/>
        <rFont val="宋体"/>
        <charset val="134"/>
      </rPr>
      <t>台及单兵装备</t>
    </r>
    <r>
      <rPr>
        <sz val="10"/>
        <rFont val="Times New Roman"/>
        <charset val="134"/>
      </rPr>
      <t>160</t>
    </r>
    <r>
      <rPr>
        <sz val="10"/>
        <rFont val="宋体"/>
        <charset val="134"/>
      </rPr>
      <t>件（套）。</t>
    </r>
  </si>
  <si>
    <r>
      <rPr>
        <sz val="10"/>
        <rFont val="宋体"/>
        <charset val="134"/>
      </rPr>
      <t>一季度：完成项目实施方案、施工图设计、施工图审查备案、工程量清单编制、财评招标等工作；</t>
    </r>
    <r>
      <rPr>
        <sz val="10"/>
        <rFont val="Times New Roman"/>
        <charset val="134"/>
      </rPr>
      <t xml:space="preserve">
</t>
    </r>
    <r>
      <rPr>
        <sz val="10"/>
        <rFont val="宋体"/>
        <charset val="134"/>
      </rPr>
      <t>二季度：开工建设。并完成工程形象进度</t>
    </r>
    <r>
      <rPr>
        <sz val="10"/>
        <rFont val="Times New Roman"/>
        <charset val="134"/>
      </rPr>
      <t>50%</t>
    </r>
    <r>
      <rPr>
        <sz val="10"/>
        <rFont val="宋体"/>
        <charset val="134"/>
      </rPr>
      <t>；</t>
    </r>
    <r>
      <rPr>
        <sz val="10"/>
        <rFont val="Times New Roman"/>
        <charset val="134"/>
      </rPr>
      <t xml:space="preserve">
</t>
    </r>
    <r>
      <rPr>
        <sz val="10"/>
        <rFont val="宋体"/>
        <charset val="134"/>
      </rPr>
      <t>三季度：</t>
    </r>
    <r>
      <rPr>
        <sz val="10"/>
        <rFont val="Times New Roman"/>
        <charset val="134"/>
      </rPr>
      <t>7</t>
    </r>
    <r>
      <rPr>
        <sz val="10"/>
        <rFont val="宋体"/>
        <charset val="134"/>
      </rPr>
      <t>月</t>
    </r>
    <r>
      <rPr>
        <sz val="10"/>
        <rFont val="Times New Roman"/>
        <charset val="134"/>
      </rPr>
      <t>31</t>
    </r>
    <r>
      <rPr>
        <sz val="10"/>
        <rFont val="宋体"/>
        <charset val="134"/>
      </rPr>
      <t>日前完成项目主体工程，</t>
    </r>
    <r>
      <rPr>
        <sz val="10"/>
        <rFont val="Times New Roman"/>
        <charset val="134"/>
      </rPr>
      <t>8</t>
    </r>
    <r>
      <rPr>
        <sz val="10"/>
        <rFont val="宋体"/>
        <charset val="134"/>
      </rPr>
      <t>月</t>
    </r>
    <r>
      <rPr>
        <sz val="10"/>
        <rFont val="Times New Roman"/>
        <charset val="134"/>
      </rPr>
      <t>31</t>
    </r>
    <r>
      <rPr>
        <sz val="10"/>
        <rFont val="宋体"/>
        <charset val="134"/>
      </rPr>
      <t>日前完成项目建设，</t>
    </r>
    <r>
      <rPr>
        <sz val="10"/>
        <rFont val="Times New Roman"/>
        <charset val="134"/>
      </rPr>
      <t>9</t>
    </r>
    <r>
      <rPr>
        <sz val="10"/>
        <rFont val="宋体"/>
        <charset val="134"/>
      </rPr>
      <t>月</t>
    </r>
    <r>
      <rPr>
        <sz val="10"/>
        <rFont val="Times New Roman"/>
        <charset val="134"/>
      </rPr>
      <t>20</t>
    </r>
    <r>
      <rPr>
        <sz val="10"/>
        <rFont val="宋体"/>
        <charset val="134"/>
      </rPr>
      <t>日前完成竣工验收；</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日前完成竣工结算审计。</t>
    </r>
  </si>
  <si>
    <r>
      <rPr>
        <sz val="10"/>
        <rFont val="宋体"/>
        <charset val="134"/>
      </rPr>
      <t>攀枝花市仁和区林业局</t>
    </r>
  </si>
  <si>
    <r>
      <rPr>
        <sz val="10"/>
        <rFont val="宋体"/>
        <charset val="134"/>
      </rPr>
      <t>退化林修复项目</t>
    </r>
  </si>
  <si>
    <r>
      <rPr>
        <sz val="10"/>
        <rFont val="宋体"/>
        <charset val="134"/>
      </rPr>
      <t>啊喇乡、仁和镇、平地镇、太平乡、布德镇等乡镇</t>
    </r>
  </si>
  <si>
    <r>
      <rPr>
        <sz val="10"/>
        <rFont val="宋体"/>
        <charset val="134"/>
      </rPr>
      <t>实施退化林修复</t>
    </r>
    <r>
      <rPr>
        <sz val="10"/>
        <rFont val="Times New Roman"/>
        <charset val="134"/>
      </rPr>
      <t>8000</t>
    </r>
    <r>
      <rPr>
        <sz val="10"/>
        <rFont val="宋体"/>
        <charset val="134"/>
      </rPr>
      <t>亩。</t>
    </r>
  </si>
  <si>
    <r>
      <rPr>
        <sz val="10"/>
        <rFont val="宋体"/>
        <charset val="134"/>
      </rPr>
      <t>一季度：争取项目资金；</t>
    </r>
    <r>
      <rPr>
        <sz val="10"/>
        <rFont val="Times New Roman"/>
        <charset val="134"/>
      </rPr>
      <t xml:space="preserve">                
</t>
    </r>
    <r>
      <rPr>
        <sz val="10"/>
        <rFont val="宋体"/>
        <charset val="134"/>
      </rPr>
      <t>二季度：编制项目实施方案并开展设计；</t>
    </r>
    <r>
      <rPr>
        <sz val="10"/>
        <rFont val="Times New Roman"/>
        <charset val="134"/>
      </rPr>
      <t xml:space="preserve">              
</t>
    </r>
    <r>
      <rPr>
        <sz val="10"/>
        <rFont val="宋体"/>
        <charset val="134"/>
      </rPr>
      <t>三季度、四季度：完成项目建设及验收。</t>
    </r>
  </si>
  <si>
    <r>
      <rPr>
        <sz val="10"/>
        <rFont val="Times New Roman"/>
        <charset val="134"/>
      </rPr>
      <t>2025</t>
    </r>
    <r>
      <rPr>
        <sz val="10"/>
        <rFont val="宋体"/>
        <charset val="134"/>
      </rPr>
      <t>年攀西晚熟芒果产业集群项目</t>
    </r>
  </si>
  <si>
    <r>
      <rPr>
        <sz val="10"/>
        <rFont val="宋体"/>
        <charset val="134"/>
      </rPr>
      <t>大龙潭彝族乡等芒果主要产出乡镇</t>
    </r>
  </si>
  <si>
    <r>
      <rPr>
        <sz val="10"/>
        <rFont val="宋体"/>
        <charset val="134"/>
      </rPr>
      <t>围绕仁和区芒果优势特色产业，打造攀西晚熟芒果产业集群，实现产业富民的目标，力争通过集群带动的农民人均收入达到</t>
    </r>
    <r>
      <rPr>
        <sz val="10"/>
        <rFont val="Times New Roman"/>
        <charset val="134"/>
      </rPr>
      <t>3</t>
    </r>
    <r>
      <rPr>
        <sz val="10"/>
        <rFont val="宋体"/>
        <charset val="134"/>
      </rPr>
      <t>万元以上。</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</si>
  <si>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日前完成向上对接，完成本年度项目方案编制批复，上报省厅备案；</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日前开工建设；</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日前完成攀西晚熟芒果优势特色产业集群项目的</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日前完成项目建设，开展项目验收及报账。</t>
    </r>
  </si>
  <si>
    <r>
      <rPr>
        <sz val="10"/>
        <rFont val="宋体"/>
        <charset val="134"/>
      </rPr>
      <t>项目乡镇</t>
    </r>
  </si>
  <si>
    <r>
      <rPr>
        <sz val="10"/>
        <rFont val="宋体"/>
        <charset val="134"/>
      </rPr>
      <t>区农业农村局</t>
    </r>
    <r>
      <rPr>
        <sz val="10"/>
        <rFont val="Times New Roman"/>
        <charset val="134"/>
      </rPr>
      <t xml:space="preserve">
</t>
    </r>
    <r>
      <rPr>
        <sz val="10"/>
        <rFont val="宋体"/>
        <charset val="134"/>
      </rPr>
      <t>夏</t>
    </r>
    <r>
      <rPr>
        <sz val="10"/>
        <rFont val="Times New Roman"/>
        <charset val="134"/>
      </rPr>
      <t xml:space="preserve">  </t>
    </r>
    <r>
      <rPr>
        <sz val="10"/>
        <rFont val="宋体"/>
        <charset val="134"/>
      </rPr>
      <t>敏</t>
    </r>
    <r>
      <rPr>
        <sz val="10"/>
        <rFont val="Times New Roman"/>
        <charset val="134"/>
      </rPr>
      <t xml:space="preserve">
13882330187</t>
    </r>
  </si>
  <si>
    <r>
      <rPr>
        <sz val="10"/>
        <rFont val="宋体"/>
        <charset val="134"/>
      </rPr>
      <t>仁和区宜居宜业和美乡村建设暨百村示范全域整治项目</t>
    </r>
  </si>
  <si>
    <r>
      <rPr>
        <sz val="10"/>
        <rFont val="宋体"/>
        <charset val="134"/>
      </rPr>
      <t>仁和镇等</t>
    </r>
    <r>
      <rPr>
        <sz val="10"/>
        <rFont val="Times New Roman"/>
        <charset val="134"/>
      </rPr>
      <t>10</t>
    </r>
    <r>
      <rPr>
        <sz val="10"/>
        <rFont val="宋体"/>
        <charset val="134"/>
      </rPr>
      <t>个乡镇</t>
    </r>
  </si>
  <si>
    <r>
      <rPr>
        <sz val="10"/>
        <rFont val="宋体"/>
        <charset val="134"/>
      </rPr>
      <t>在仁和区</t>
    </r>
    <r>
      <rPr>
        <sz val="10"/>
        <rFont val="Times New Roman"/>
        <charset val="134"/>
      </rPr>
      <t>10</t>
    </r>
    <r>
      <rPr>
        <sz val="10"/>
        <rFont val="宋体"/>
        <charset val="134"/>
      </rPr>
      <t>个乡镇</t>
    </r>
    <r>
      <rPr>
        <sz val="10"/>
        <rFont val="Times New Roman"/>
        <charset val="134"/>
      </rPr>
      <t>14</t>
    </r>
    <r>
      <rPr>
        <sz val="10"/>
        <rFont val="宋体"/>
        <charset val="134"/>
      </rPr>
      <t>个村围绕宜居宜业目标，开展村庄公共设施、农村生活污水处理设施、农村生活垃圾处理设施、农房风貌和农村产业提档升级项目。</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</si>
  <si>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日进行现场踏勘，研究确定建设项目，进行项目审定及批复；</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日前启动项目前期工作，进行项目设计、财评、招投标工作；</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日前进行项目开工建设；</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日完成项目施工建设，进行项目验收及报账。</t>
    </r>
    <r>
      <rPr>
        <sz val="10"/>
        <rFont val="Times New Roman"/>
        <charset val="134"/>
      </rPr>
      <t xml:space="preserve">
</t>
    </r>
  </si>
  <si>
    <r>
      <rPr>
        <sz val="10"/>
        <rFont val="宋体"/>
        <charset val="134"/>
      </rPr>
      <t>仁和镇板桥村、红旗村、立新村、总发村、前进镇田堡村、太平乡灰嘎村、布德镇民政村、同德镇道中桥村、大龙潭彝族乡干坝子村、大田镇乌喇么村、啊喇彝族乡官房村、中坝乡学房村、务本乡垭口村、福田镇金龟村</t>
    </r>
  </si>
  <si>
    <r>
      <rPr>
        <sz val="10"/>
        <rFont val="宋体"/>
        <charset val="134"/>
      </rPr>
      <t>区农业农村局</t>
    </r>
    <r>
      <rPr>
        <sz val="10"/>
        <rFont val="Times New Roman"/>
        <charset val="134"/>
      </rPr>
      <t xml:space="preserve">
</t>
    </r>
    <r>
      <rPr>
        <sz val="10"/>
        <rFont val="宋体"/>
        <charset val="134"/>
      </rPr>
      <t>龚兴建</t>
    </r>
    <r>
      <rPr>
        <sz val="10"/>
        <rFont val="Times New Roman"/>
        <charset val="134"/>
      </rPr>
      <t xml:space="preserve">
15984566999</t>
    </r>
  </si>
  <si>
    <r>
      <rPr>
        <sz val="10"/>
        <rFont val="Times New Roman"/>
        <charset val="134"/>
      </rPr>
      <t>2025</t>
    </r>
    <r>
      <rPr>
        <sz val="10"/>
        <rFont val="宋体"/>
        <charset val="134"/>
      </rPr>
      <t>年财政衔接推进乡村振兴补助资金（巩固拓展脱贫攻坚成果和乡村振兴任务）项目</t>
    </r>
  </si>
  <si>
    <r>
      <rPr>
        <sz val="10"/>
        <rFont val="宋体"/>
        <charset val="134"/>
      </rPr>
      <t>大龙潭彝族乡等</t>
    </r>
    <r>
      <rPr>
        <sz val="10"/>
        <rFont val="Times New Roman"/>
        <charset val="134"/>
      </rPr>
      <t>12</t>
    </r>
    <r>
      <rPr>
        <sz val="10"/>
        <rFont val="宋体"/>
        <charset val="134"/>
      </rPr>
      <t>个乡镇</t>
    </r>
  </si>
  <si>
    <r>
      <rPr>
        <sz val="10"/>
        <rFont val="宋体"/>
        <charset val="134"/>
      </rPr>
      <t>在全区范围内开展产业发展及基础设施补短项目建设，巩固拓展脱贫攻坚成果。</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</si>
  <si>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日前完成方案编制、现场踏勘等前期工作；</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日前开工建设，完成工程量的</t>
    </r>
    <r>
      <rPr>
        <sz val="10"/>
        <rFont val="Times New Roman"/>
        <charset val="134"/>
      </rPr>
      <t>30%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日完成总工程量的</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日完成项目建设，进行项目验收及报账。</t>
    </r>
    <r>
      <rPr>
        <sz val="10"/>
        <rFont val="Times New Roman"/>
        <charset val="134"/>
      </rPr>
      <t xml:space="preserve">
</t>
    </r>
  </si>
  <si>
    <r>
      <rPr>
        <sz val="10"/>
        <rFont val="宋体"/>
        <charset val="134"/>
      </rPr>
      <t>仁和区美丽乡村重点县项目</t>
    </r>
  </si>
  <si>
    <r>
      <rPr>
        <sz val="10"/>
        <rFont val="宋体"/>
        <charset val="134"/>
      </rPr>
      <t>以农村环境综合整治为主攻方向，对裕民村、新街村、拉鲊村集中进行环境整治，完善周边基础配套。到</t>
    </r>
    <r>
      <rPr>
        <sz val="10"/>
        <rFont val="Times New Roman"/>
        <charset val="134"/>
      </rPr>
      <t>2025</t>
    </r>
    <r>
      <rPr>
        <sz val="10"/>
        <rFont val="宋体"/>
        <charset val="134"/>
      </rPr>
      <t>年，农村人居环境显著改善，宜居宜业和美乡村建设取得新进步。新增</t>
    </r>
    <r>
      <rPr>
        <sz val="10"/>
        <rFont val="Times New Roman"/>
        <charset val="134"/>
      </rPr>
      <t>“</t>
    </r>
    <r>
      <rPr>
        <sz val="10"/>
        <rFont val="宋体"/>
        <charset val="134"/>
      </rPr>
      <t>美丽庭院</t>
    </r>
    <r>
      <rPr>
        <sz val="10"/>
        <rFont val="Times New Roman"/>
        <charset val="134"/>
      </rPr>
      <t>”</t>
    </r>
    <r>
      <rPr>
        <sz val="10"/>
        <rFont val="宋体"/>
        <charset val="134"/>
      </rPr>
      <t>样板村</t>
    </r>
    <r>
      <rPr>
        <sz val="10"/>
        <rFont val="Times New Roman"/>
        <charset val="134"/>
      </rPr>
      <t>1</t>
    </r>
    <r>
      <rPr>
        <sz val="10"/>
        <rFont val="宋体"/>
        <charset val="134"/>
      </rPr>
      <t>个以上，建设具有全国影响力的宜居宜业和美乡村示范村</t>
    </r>
    <r>
      <rPr>
        <sz val="10"/>
        <rFont val="Times New Roman"/>
        <charset val="134"/>
      </rPr>
      <t>1</t>
    </r>
    <r>
      <rPr>
        <sz val="10"/>
        <rFont val="宋体"/>
        <charset val="134"/>
      </rPr>
      <t>个以上。</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</si>
  <si>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日前项目开工建设；</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日前完成项目建设任务的</t>
    </r>
    <r>
      <rPr>
        <sz val="10"/>
        <rFont val="Times New Roman"/>
        <charset val="134"/>
      </rPr>
      <t>50%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日前完成项目建设任务的</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日前完成项目建设，进行项目验收及报账。</t>
    </r>
    <r>
      <rPr>
        <sz val="10"/>
        <rFont val="Times New Roman"/>
        <charset val="134"/>
      </rPr>
      <t xml:space="preserve">
</t>
    </r>
  </si>
  <si>
    <r>
      <rPr>
        <sz val="10"/>
        <rFont val="宋体"/>
        <charset val="134"/>
      </rPr>
      <t>大龙潭乡彝族乡</t>
    </r>
  </si>
  <si>
    <r>
      <rPr>
        <sz val="10"/>
        <rFont val="宋体"/>
        <charset val="134"/>
      </rPr>
      <t>区农业农村局</t>
    </r>
    <r>
      <rPr>
        <sz val="10"/>
        <rFont val="Times New Roman"/>
        <charset val="134"/>
      </rPr>
      <t xml:space="preserve">
</t>
    </r>
    <r>
      <rPr>
        <sz val="10"/>
        <rFont val="宋体"/>
        <charset val="134"/>
      </rPr>
      <t>龚兴建</t>
    </r>
    <r>
      <rPr>
        <sz val="10"/>
        <rFont val="Times New Roman"/>
        <charset val="134"/>
      </rPr>
      <t xml:space="preserve">
15984566999
</t>
    </r>
    <r>
      <rPr>
        <sz val="10"/>
        <rFont val="宋体"/>
        <charset val="134"/>
      </rPr>
      <t>区财政局</t>
    </r>
    <r>
      <rPr>
        <sz val="10"/>
        <rFont val="Times New Roman"/>
        <charset val="134"/>
      </rPr>
      <t xml:space="preserve">
</t>
    </r>
    <r>
      <rPr>
        <sz val="10"/>
        <rFont val="宋体"/>
        <charset val="134"/>
      </rPr>
      <t>牟</t>
    </r>
    <r>
      <rPr>
        <sz val="10"/>
        <rFont val="Times New Roman"/>
        <charset val="134"/>
      </rPr>
      <t xml:space="preserve">  </t>
    </r>
    <r>
      <rPr>
        <sz val="10"/>
        <rFont val="宋体"/>
        <charset val="134"/>
      </rPr>
      <t>艺</t>
    </r>
    <r>
      <rPr>
        <sz val="10"/>
        <rFont val="Times New Roman"/>
        <charset val="134"/>
      </rPr>
      <t xml:space="preserve">
15892571874</t>
    </r>
  </si>
  <si>
    <r>
      <rPr>
        <b/>
        <sz val="10"/>
        <rFont val="Times New Roman"/>
        <charset val="134"/>
      </rPr>
      <t>3</t>
    </r>
    <r>
      <rPr>
        <b/>
        <sz val="10"/>
        <rFont val="宋体"/>
        <charset val="134"/>
      </rPr>
      <t>月</t>
    </r>
  </si>
  <si>
    <r>
      <rPr>
        <sz val="10"/>
        <rFont val="宋体"/>
        <charset val="134"/>
      </rPr>
      <t>仁和屠宰场搬迁新建</t>
    </r>
    <r>
      <rPr>
        <sz val="10"/>
        <rFont val="Times New Roman"/>
        <charset val="134"/>
      </rPr>
      <t>A</t>
    </r>
    <r>
      <rPr>
        <sz val="10"/>
        <rFont val="宋体"/>
        <charset val="134"/>
      </rPr>
      <t>类屠宰场项目</t>
    </r>
  </si>
  <si>
    <r>
      <rPr>
        <sz val="10"/>
        <rFont val="宋体"/>
        <charset val="134"/>
      </rPr>
      <t>新建畜圈</t>
    </r>
    <r>
      <rPr>
        <sz val="10"/>
        <rFont val="Times New Roman"/>
        <charset val="134"/>
      </rPr>
      <t>2000</t>
    </r>
    <r>
      <rPr>
        <sz val="10"/>
        <rFont val="宋体"/>
        <charset val="134"/>
      </rPr>
      <t>平方米</t>
    </r>
    <r>
      <rPr>
        <sz val="10"/>
        <rFont val="Times New Roman"/>
        <charset val="134"/>
      </rPr>
      <t>,</t>
    </r>
    <r>
      <rPr>
        <sz val="10"/>
        <rFont val="宋体"/>
        <charset val="134"/>
      </rPr>
      <t>厂房</t>
    </r>
    <r>
      <rPr>
        <sz val="10"/>
        <rFont val="Times New Roman"/>
        <charset val="134"/>
      </rPr>
      <t>1600</t>
    </r>
    <r>
      <rPr>
        <sz val="10"/>
        <rFont val="宋体"/>
        <charset val="134"/>
      </rPr>
      <t>平方米</t>
    </r>
    <r>
      <rPr>
        <sz val="10"/>
        <rFont val="Times New Roman"/>
        <charset val="134"/>
      </rPr>
      <t>,</t>
    </r>
    <r>
      <rPr>
        <sz val="10"/>
        <rFont val="宋体"/>
        <charset val="134"/>
      </rPr>
      <t>拉猪通道</t>
    </r>
    <r>
      <rPr>
        <sz val="10"/>
        <rFont val="Times New Roman"/>
        <charset val="134"/>
      </rPr>
      <t>1200</t>
    </r>
    <r>
      <rPr>
        <sz val="10"/>
        <rFont val="宋体"/>
        <charset val="134"/>
      </rPr>
      <t>平方米，办公楼</t>
    </r>
    <r>
      <rPr>
        <sz val="10"/>
        <rFont val="Times New Roman"/>
        <charset val="134"/>
      </rPr>
      <t>700</t>
    </r>
    <r>
      <rPr>
        <sz val="10"/>
        <rFont val="宋体"/>
        <charset val="134"/>
      </rPr>
      <t>平方米，冻库</t>
    </r>
    <r>
      <rPr>
        <sz val="10"/>
        <rFont val="Times New Roman"/>
        <charset val="134"/>
      </rPr>
      <t>50</t>
    </r>
    <r>
      <rPr>
        <sz val="10"/>
        <rFont val="宋体"/>
        <charset val="134"/>
      </rPr>
      <t>平方米，检疫室</t>
    </r>
    <r>
      <rPr>
        <sz val="10"/>
        <rFont val="Times New Roman"/>
        <charset val="134"/>
      </rPr>
      <t>12</t>
    </r>
    <r>
      <rPr>
        <sz val="10"/>
        <rFont val="宋体"/>
        <charset val="134"/>
      </rPr>
      <t>平方米，污水处理</t>
    </r>
    <r>
      <rPr>
        <sz val="10"/>
        <rFont val="Times New Roman"/>
        <charset val="134"/>
      </rPr>
      <t>480</t>
    </r>
    <r>
      <rPr>
        <sz val="10"/>
        <rFont val="宋体"/>
        <charset val="134"/>
      </rPr>
      <t>平方米，停车区</t>
    </r>
    <r>
      <rPr>
        <sz val="10"/>
        <rFont val="Times New Roman"/>
        <charset val="134"/>
      </rPr>
      <t>1500</t>
    </r>
    <r>
      <rPr>
        <sz val="10"/>
        <rFont val="宋体"/>
        <charset val="134"/>
      </rPr>
      <t>平方米，职工宿舍楼</t>
    </r>
    <r>
      <rPr>
        <sz val="10"/>
        <rFont val="Times New Roman"/>
        <charset val="134"/>
      </rPr>
      <t>200</t>
    </r>
    <r>
      <rPr>
        <sz val="10"/>
        <rFont val="宋体"/>
        <charset val="134"/>
      </rPr>
      <t>平方米，采购分割肉生产线加工工具、质量检测设备、称量设备等。</t>
    </r>
  </si>
  <si>
    <r>
      <rPr>
        <sz val="10"/>
        <rFont val="宋体"/>
        <charset val="134"/>
      </rPr>
      <t>一季度：办理项目开工前期手续；</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日前项目开工；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日前完成项目的</t>
    </r>
    <r>
      <rPr>
        <sz val="10"/>
        <rFont val="Times New Roman"/>
        <charset val="134"/>
      </rPr>
      <t>15%</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日前完成项目的</t>
    </r>
    <r>
      <rPr>
        <sz val="10"/>
        <rFont val="Times New Roman"/>
        <charset val="134"/>
      </rPr>
      <t>50%</t>
    </r>
    <r>
      <rPr>
        <sz val="10"/>
        <rFont val="宋体"/>
        <charset val="134"/>
      </rPr>
      <t>。</t>
    </r>
  </si>
  <si>
    <r>
      <rPr>
        <sz val="10"/>
        <rFont val="宋体"/>
        <charset val="134"/>
      </rPr>
      <t>攀枝花康荣生猪</t>
    </r>
    <r>
      <rPr>
        <sz val="10"/>
        <rFont val="Times New Roman"/>
        <charset val="134"/>
      </rPr>
      <t xml:space="preserve">
</t>
    </r>
    <r>
      <rPr>
        <sz val="10"/>
        <rFont val="宋体"/>
        <charset val="134"/>
      </rPr>
      <t>屠宰有限公司</t>
    </r>
  </si>
  <si>
    <r>
      <rPr>
        <sz val="10"/>
        <rFont val="宋体"/>
        <charset val="134"/>
      </rPr>
      <t>区农业农村局</t>
    </r>
    <r>
      <rPr>
        <sz val="10"/>
        <rFont val="Times New Roman"/>
        <charset val="134"/>
      </rPr>
      <t xml:space="preserve">
</t>
    </r>
    <r>
      <rPr>
        <sz val="10"/>
        <rFont val="宋体"/>
        <charset val="134"/>
      </rPr>
      <t>张万金</t>
    </r>
    <r>
      <rPr>
        <sz val="10"/>
        <rFont val="Times New Roman"/>
        <charset val="134"/>
      </rPr>
      <t xml:space="preserve">
13882350911</t>
    </r>
  </si>
  <si>
    <r>
      <rPr>
        <sz val="10"/>
        <rFont val="Times New Roman"/>
        <charset val="134"/>
      </rPr>
      <t>2024</t>
    </r>
    <r>
      <rPr>
        <sz val="10"/>
        <rFont val="宋体"/>
        <charset val="134"/>
      </rPr>
      <t>年仁和区芒果产业集群项目</t>
    </r>
  </si>
  <si>
    <r>
      <rPr>
        <sz val="10"/>
        <rFont val="宋体"/>
        <charset val="134"/>
      </rPr>
      <t>大龙潭彝族乡等乡镇</t>
    </r>
  </si>
  <si>
    <r>
      <rPr>
        <sz val="10"/>
        <rFont val="Times New Roman"/>
        <charset val="134"/>
      </rPr>
      <t>1.300</t>
    </r>
    <r>
      <rPr>
        <sz val="10"/>
        <rFont val="宋体"/>
        <charset val="134"/>
      </rPr>
      <t>亩标准化基地建设；</t>
    </r>
    <r>
      <rPr>
        <sz val="10"/>
        <rFont val="Times New Roman"/>
        <charset val="134"/>
      </rPr>
      <t xml:space="preserve">
2.</t>
    </r>
    <r>
      <rPr>
        <sz val="10"/>
        <rFont val="宋体"/>
        <charset val="134"/>
      </rPr>
      <t>农产品加工和物流设施设备建设项目</t>
    </r>
    <r>
      <rPr>
        <sz val="10"/>
        <rFont val="Times New Roman"/>
        <charset val="134"/>
      </rPr>
      <t>2</t>
    </r>
    <r>
      <rPr>
        <sz val="10"/>
        <rFont val="宋体"/>
        <charset val="134"/>
      </rPr>
      <t>个（芒果深加工技改项目，新建芒果低温库</t>
    </r>
    <r>
      <rPr>
        <sz val="10"/>
        <rFont val="Times New Roman"/>
        <charset val="134"/>
      </rPr>
      <t>1200</t>
    </r>
    <r>
      <rPr>
        <sz val="10"/>
        <rFont val="宋体"/>
        <charset val="134"/>
      </rPr>
      <t>平方米）；</t>
    </r>
    <r>
      <rPr>
        <sz val="10"/>
        <rFont val="Times New Roman"/>
        <charset val="134"/>
      </rPr>
      <t xml:space="preserve">
3.</t>
    </r>
    <r>
      <rPr>
        <sz val="10"/>
        <rFont val="宋体"/>
        <charset val="134"/>
      </rPr>
      <t>市场品牌体系和公共服务平台建设项目（打造</t>
    </r>
    <r>
      <rPr>
        <sz val="10"/>
        <rFont val="Times New Roman"/>
        <charset val="134"/>
      </rPr>
      <t>“</t>
    </r>
    <r>
      <rPr>
        <sz val="10"/>
        <rFont val="宋体"/>
        <charset val="134"/>
      </rPr>
      <t>攀果</t>
    </r>
    <r>
      <rPr>
        <sz val="10"/>
        <rFont val="Times New Roman"/>
        <charset val="134"/>
      </rPr>
      <t>”</t>
    </r>
    <r>
      <rPr>
        <sz val="10"/>
        <rFont val="宋体"/>
        <charset val="134"/>
      </rPr>
      <t>品牌，晚熟芒果系列推广营销）；</t>
    </r>
    <r>
      <rPr>
        <sz val="10"/>
        <rFont val="Times New Roman"/>
        <charset val="134"/>
      </rPr>
      <t xml:space="preserve">
4.</t>
    </r>
    <r>
      <rPr>
        <sz val="10"/>
        <rFont val="宋体"/>
        <charset val="134"/>
      </rPr>
      <t>新型经营主体培育（开展芒果社会化服务）；</t>
    </r>
    <r>
      <rPr>
        <sz val="10"/>
        <rFont val="Times New Roman"/>
        <charset val="134"/>
      </rPr>
      <t xml:space="preserve">
5.</t>
    </r>
    <r>
      <rPr>
        <sz val="10"/>
        <rFont val="宋体"/>
        <charset val="134"/>
      </rPr>
      <t>科技人才支撑能力建设项目（建设芒果气象服务试验站、新品种示范推广</t>
    </r>
    <r>
      <rPr>
        <sz val="10"/>
        <rFont val="Times New Roman"/>
        <charset val="134"/>
      </rPr>
      <t>300</t>
    </r>
    <r>
      <rPr>
        <sz val="10"/>
        <rFont val="宋体"/>
        <charset val="134"/>
      </rPr>
      <t>亩、续建芒果种治理资源圃</t>
    </r>
    <r>
      <rPr>
        <sz val="10"/>
        <rFont val="Times New Roman"/>
        <charset val="134"/>
      </rPr>
      <t>1</t>
    </r>
    <r>
      <rPr>
        <sz val="10"/>
        <rFont val="宋体"/>
        <charset val="134"/>
      </rPr>
      <t>个）。</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</si>
  <si>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日完成项目的</t>
    </r>
    <r>
      <rPr>
        <sz val="10"/>
        <rFont val="Times New Roman"/>
        <charset val="134"/>
      </rPr>
      <t>30%</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日完成项目的</t>
    </r>
    <r>
      <rPr>
        <sz val="10"/>
        <rFont val="Times New Roman"/>
        <charset val="134"/>
      </rPr>
      <t>50%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日前完成项目的</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日前完成项目建设，开展项目验收及报账。</t>
    </r>
  </si>
  <si>
    <r>
      <rPr>
        <sz val="10"/>
        <rFont val="Times New Roman"/>
        <charset val="134"/>
      </rPr>
      <t>2024</t>
    </r>
    <r>
      <rPr>
        <sz val="10"/>
        <rFont val="宋体"/>
        <charset val="134"/>
      </rPr>
      <t>年仁和区优势产业强镇项目</t>
    </r>
  </si>
  <si>
    <r>
      <rPr>
        <sz val="10"/>
        <rFont val="宋体"/>
        <charset val="134"/>
      </rPr>
      <t>大田镇</t>
    </r>
  </si>
  <si>
    <r>
      <rPr>
        <sz val="10"/>
        <rFont val="Times New Roman"/>
        <charset val="134"/>
      </rPr>
      <t>1.</t>
    </r>
    <r>
      <rPr>
        <sz val="10"/>
        <rFont val="宋体"/>
        <charset val="134"/>
      </rPr>
      <t>培育壮大龙头企业项目，推广石榴营销，购买物资、机械，搭建线上销售平台、拓宽石榴网上销售渠道；</t>
    </r>
    <r>
      <rPr>
        <sz val="10"/>
        <rFont val="Times New Roman"/>
        <charset val="134"/>
      </rPr>
      <t xml:space="preserve">
2.</t>
    </r>
    <r>
      <rPr>
        <sz val="10"/>
        <rFont val="宋体"/>
        <charset val="134"/>
      </rPr>
      <t>仓储中心建设项目，建设农产品仓库及完善附属设施；</t>
    </r>
    <r>
      <rPr>
        <sz val="10"/>
        <rFont val="Times New Roman"/>
        <charset val="134"/>
      </rPr>
      <t xml:space="preserve">
3.</t>
    </r>
    <r>
      <rPr>
        <sz val="10"/>
        <rFont val="宋体"/>
        <charset val="134"/>
      </rPr>
      <t>土壤改良项目，在大田镇榴园村、银鹿村、片那立村对土壤进行检测，测土配方进行</t>
    </r>
    <r>
      <rPr>
        <sz val="10"/>
        <rFont val="Times New Roman"/>
        <charset val="134"/>
      </rPr>
      <t>1500</t>
    </r>
    <r>
      <rPr>
        <sz val="10"/>
        <rFont val="宋体"/>
        <charset val="134"/>
      </rPr>
      <t>亩土壤改良试点；</t>
    </r>
    <r>
      <rPr>
        <sz val="10"/>
        <rFont val="Times New Roman"/>
        <charset val="134"/>
      </rPr>
      <t xml:space="preserve">
4.</t>
    </r>
    <r>
      <rPr>
        <sz val="10"/>
        <rFont val="宋体"/>
        <charset val="134"/>
      </rPr>
      <t>石榴品牌提质增效项目，在石榴园村、银鹿村、片那立村、乌喇么村、小啊喇村改良石榴</t>
    </r>
    <r>
      <rPr>
        <sz val="10"/>
        <rFont val="Times New Roman"/>
        <charset val="134"/>
      </rPr>
      <t>424</t>
    </r>
    <r>
      <rPr>
        <sz val="10"/>
        <rFont val="宋体"/>
        <charset val="134"/>
      </rPr>
      <t>亩，继续培育石榴绿色食品品牌，举办石榴品牌推广系列活动。</t>
    </r>
  </si>
  <si>
    <r>
      <rPr>
        <sz val="10"/>
        <rFont val="Times New Roman"/>
        <charset val="134"/>
      </rPr>
      <t>2024</t>
    </r>
    <r>
      <rPr>
        <sz val="10"/>
        <rFont val="宋体"/>
        <charset val="134"/>
      </rPr>
      <t>年中央财政粮油规模种植主体单产提升项目</t>
    </r>
  </si>
  <si>
    <r>
      <rPr>
        <sz val="10"/>
        <rFont val="宋体"/>
        <charset val="134"/>
      </rPr>
      <t>在仁和区大龙潭乡建提灌站</t>
    </r>
    <r>
      <rPr>
        <sz val="10"/>
        <rFont val="Times New Roman"/>
        <charset val="134"/>
      </rPr>
      <t>1</t>
    </r>
    <r>
      <rPr>
        <sz val="10"/>
        <rFont val="宋体"/>
        <charset val="134"/>
      </rPr>
      <t>座；探索玉米高产集成技术落实单产提升关键技术；面积</t>
    </r>
    <r>
      <rPr>
        <sz val="10"/>
        <rFont val="Times New Roman"/>
        <charset val="134"/>
      </rPr>
      <t>6</t>
    </r>
    <r>
      <rPr>
        <sz val="10"/>
        <rFont val="宋体"/>
        <charset val="134"/>
      </rPr>
      <t>万亩次，其中：节水灌溉</t>
    </r>
    <r>
      <rPr>
        <sz val="10"/>
        <rFont val="Times New Roman"/>
        <charset val="134"/>
      </rPr>
      <t>10000</t>
    </r>
    <r>
      <rPr>
        <sz val="10"/>
        <rFont val="宋体"/>
        <charset val="134"/>
      </rPr>
      <t>亩，玉米主导品种推广</t>
    </r>
    <r>
      <rPr>
        <sz val="10"/>
        <rFont val="Times New Roman"/>
        <charset val="134"/>
      </rPr>
      <t>10000</t>
    </r>
    <r>
      <rPr>
        <sz val="10"/>
        <rFont val="宋体"/>
        <charset val="134"/>
      </rPr>
      <t>亩，地膜覆盖栽培</t>
    </r>
    <r>
      <rPr>
        <sz val="10"/>
        <rFont val="Times New Roman"/>
        <charset val="134"/>
      </rPr>
      <t>10000</t>
    </r>
    <r>
      <rPr>
        <sz val="10"/>
        <rFont val="宋体"/>
        <charset val="134"/>
      </rPr>
      <t>亩，玉米专用肥推广</t>
    </r>
    <r>
      <rPr>
        <sz val="10"/>
        <rFont val="Times New Roman"/>
        <charset val="134"/>
      </rPr>
      <t>10000</t>
    </r>
    <r>
      <rPr>
        <sz val="10"/>
        <rFont val="宋体"/>
        <charset val="134"/>
      </rPr>
      <t>亩，病虫害统防统治</t>
    </r>
    <r>
      <rPr>
        <sz val="10"/>
        <rFont val="Times New Roman"/>
        <charset val="134"/>
      </rPr>
      <t>10000</t>
    </r>
    <r>
      <rPr>
        <sz val="10"/>
        <rFont val="宋体"/>
        <charset val="134"/>
      </rPr>
      <t>亩。玉米密植技术推广</t>
    </r>
    <r>
      <rPr>
        <sz val="10"/>
        <rFont val="Times New Roman"/>
        <charset val="134"/>
      </rPr>
      <t>10000</t>
    </r>
    <r>
      <rPr>
        <sz val="10"/>
        <rFont val="宋体"/>
        <charset val="134"/>
      </rPr>
      <t>亩。</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</si>
  <si>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日前项目开工建设；</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日前完成项目建设任务的</t>
    </r>
    <r>
      <rPr>
        <sz val="10"/>
        <rFont val="Times New Roman"/>
        <charset val="134"/>
      </rPr>
      <t>50%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日前完成项目建设任务的</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日前完成项目建设，进行项目验收及报账。</t>
    </r>
  </si>
  <si>
    <r>
      <rPr>
        <sz val="10"/>
        <rFont val="宋体"/>
        <charset val="134"/>
      </rPr>
      <t>区农业农村局</t>
    </r>
    <r>
      <rPr>
        <sz val="10"/>
        <rFont val="Times New Roman"/>
        <charset val="134"/>
      </rPr>
      <t xml:space="preserve">
</t>
    </r>
    <r>
      <rPr>
        <sz val="10"/>
        <rFont val="宋体"/>
        <charset val="134"/>
      </rPr>
      <t>郑战江</t>
    </r>
    <r>
      <rPr>
        <sz val="10"/>
        <rFont val="Times New Roman"/>
        <charset val="134"/>
      </rPr>
      <t xml:space="preserve">
13982357698</t>
    </r>
  </si>
  <si>
    <r>
      <rPr>
        <sz val="10"/>
        <rFont val="宋体"/>
        <charset val="0"/>
      </rPr>
      <t>仁和区</t>
    </r>
    <r>
      <rPr>
        <sz val="10"/>
        <rFont val="Times New Roman"/>
        <charset val="0"/>
      </rPr>
      <t>2025</t>
    </r>
    <r>
      <rPr>
        <sz val="10"/>
        <rFont val="宋体"/>
        <charset val="0"/>
      </rPr>
      <t>年省级财政农产品加工项目</t>
    </r>
  </si>
  <si>
    <r>
      <rPr>
        <sz val="10"/>
        <rFont val="宋体"/>
        <charset val="0"/>
      </rPr>
      <t>仁和镇、中坝乡、平地镇</t>
    </r>
  </si>
  <si>
    <r>
      <rPr>
        <sz val="10"/>
        <rFont val="Times New Roman"/>
        <charset val="0"/>
      </rPr>
      <t>1</t>
    </r>
    <r>
      <rPr>
        <sz val="10"/>
        <rFont val="宋体"/>
        <charset val="0"/>
      </rPr>
      <t>、新建蒸馏酒车间</t>
    </r>
    <r>
      <rPr>
        <sz val="10"/>
        <rFont val="Times New Roman"/>
        <charset val="0"/>
      </rPr>
      <t>32</t>
    </r>
    <r>
      <rPr>
        <sz val="10"/>
        <rFont val="宋体"/>
        <charset val="0"/>
      </rPr>
      <t>㎡；污水处理池</t>
    </r>
    <r>
      <rPr>
        <sz val="10"/>
        <rFont val="Times New Roman"/>
        <charset val="0"/>
      </rPr>
      <t>80</t>
    </r>
    <r>
      <rPr>
        <sz val="10"/>
        <rFont val="宋体"/>
        <charset val="0"/>
      </rPr>
      <t>㎡；</t>
    </r>
    <r>
      <rPr>
        <sz val="10"/>
        <rFont val="Times New Roman"/>
        <charset val="0"/>
      </rPr>
      <t xml:space="preserve">
2.</t>
    </r>
    <r>
      <rPr>
        <sz val="10"/>
        <rFont val="宋体"/>
        <charset val="0"/>
      </rPr>
      <t>设备购置；新建葡萄基地</t>
    </r>
    <r>
      <rPr>
        <sz val="10"/>
        <rFont val="Times New Roman"/>
        <charset val="0"/>
      </rPr>
      <t>100</t>
    </r>
    <r>
      <rPr>
        <sz val="10"/>
        <rFont val="宋体"/>
        <charset val="0"/>
      </rPr>
      <t>亩，及研发设备；品牌推广（攀枝花攀西阳光酒业有限公司）；</t>
    </r>
    <r>
      <rPr>
        <sz val="10"/>
        <rFont val="Times New Roman"/>
        <charset val="0"/>
      </rPr>
      <t xml:space="preserve">
3.</t>
    </r>
    <r>
      <rPr>
        <sz val="10"/>
        <rFont val="宋体"/>
        <charset val="0"/>
      </rPr>
      <t>新建冷链交易区</t>
    </r>
    <r>
      <rPr>
        <sz val="10"/>
        <rFont val="Times New Roman"/>
        <charset val="0"/>
      </rPr>
      <t>0.5</t>
    </r>
    <r>
      <rPr>
        <sz val="10"/>
        <rFont val="宋体"/>
        <charset val="0"/>
      </rPr>
      <t>万㎡，冷链仓库</t>
    </r>
    <r>
      <rPr>
        <sz val="10"/>
        <rFont val="Times New Roman"/>
        <charset val="0"/>
      </rPr>
      <t>1</t>
    </r>
    <r>
      <rPr>
        <sz val="10"/>
        <rFont val="宋体"/>
        <charset val="0"/>
      </rPr>
      <t>万㎡、周转仓库</t>
    </r>
    <r>
      <rPr>
        <sz val="10"/>
        <rFont val="Times New Roman"/>
        <charset val="0"/>
      </rPr>
      <t>2</t>
    </r>
    <r>
      <rPr>
        <sz val="10"/>
        <rFont val="宋体"/>
        <charset val="0"/>
      </rPr>
      <t>万㎡，分选包装线</t>
    </r>
    <r>
      <rPr>
        <sz val="10"/>
        <rFont val="Times New Roman"/>
        <charset val="0"/>
      </rPr>
      <t>0.5</t>
    </r>
    <r>
      <rPr>
        <sz val="10"/>
        <rFont val="宋体"/>
        <charset val="0"/>
      </rPr>
      <t>万㎡，冷链农产品认证及检测中心约</t>
    </r>
    <r>
      <rPr>
        <sz val="10"/>
        <rFont val="Times New Roman"/>
        <charset val="0"/>
      </rPr>
      <t>0.5</t>
    </r>
    <r>
      <rPr>
        <sz val="10"/>
        <rFont val="宋体"/>
        <charset val="0"/>
      </rPr>
      <t>万㎡、设施设备购置及附属配套设施（攀枝花市人和兴工光电科技有限公司）；</t>
    </r>
    <r>
      <rPr>
        <sz val="10"/>
        <rFont val="Times New Roman"/>
        <charset val="0"/>
      </rPr>
      <t xml:space="preserve">
4.</t>
    </r>
    <r>
      <rPr>
        <sz val="10"/>
        <rFont val="宋体"/>
        <charset val="0"/>
      </rPr>
      <t>改造厂房</t>
    </r>
    <r>
      <rPr>
        <sz val="10"/>
        <rFont val="Times New Roman"/>
        <charset val="0"/>
      </rPr>
      <t>290</t>
    </r>
    <r>
      <rPr>
        <sz val="10"/>
        <rFont val="宋体"/>
        <charset val="0"/>
      </rPr>
      <t>㎡；生产线及设备购置；中试原料和生产原料采购；品牌推广（攀枝花市仁和区鑫河田白酒酿造厂）。</t>
    </r>
  </si>
  <si>
    <r>
      <rPr>
        <sz val="10"/>
        <rFont val="宋体"/>
        <charset val="134"/>
      </rPr>
      <t>二季度：</t>
    </r>
    <r>
      <rPr>
        <sz val="10"/>
        <rFont val="Times New Roman"/>
        <charset val="134"/>
      </rPr>
      <t>5</t>
    </r>
    <r>
      <rPr>
        <sz val="10"/>
        <rFont val="宋体"/>
        <charset val="134"/>
      </rPr>
      <t>月</t>
    </r>
    <r>
      <rPr>
        <sz val="10"/>
        <rFont val="Times New Roman"/>
        <charset val="134"/>
      </rPr>
      <t>10</t>
    </r>
    <r>
      <rPr>
        <sz val="10"/>
        <rFont val="宋体"/>
        <charset val="134"/>
      </rPr>
      <t>日前在四川农业信贷直通车平台完成项目申报，待上级下达项目资金后开工建设；</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日前完成项目建设任务的</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日前完成项目建设，进行项目验收及报账。</t>
    </r>
  </si>
  <si>
    <r>
      <rPr>
        <sz val="10"/>
        <rFont val="宋体"/>
        <charset val="134"/>
      </rPr>
      <t>攀枝花攀西阳光酒业有限公司、攀枝花市人和兴工光电科技有限公司、攀枝花市仁和区鑫河田白酒酿造厂</t>
    </r>
  </si>
  <si>
    <r>
      <rPr>
        <sz val="10"/>
        <rFont val="宋体"/>
        <charset val="0"/>
      </rPr>
      <t>区农业农村局</t>
    </r>
    <r>
      <rPr>
        <sz val="10"/>
        <rFont val="Times New Roman"/>
        <charset val="0"/>
      </rPr>
      <t xml:space="preserve">
</t>
    </r>
    <r>
      <rPr>
        <sz val="10"/>
        <rFont val="宋体"/>
        <charset val="0"/>
      </rPr>
      <t>江元军</t>
    </r>
    <r>
      <rPr>
        <sz val="10"/>
        <rFont val="Times New Roman"/>
        <charset val="0"/>
      </rPr>
      <t>13982372052</t>
    </r>
  </si>
  <si>
    <r>
      <rPr>
        <b/>
        <sz val="10"/>
        <rFont val="Times New Roman"/>
        <charset val="0"/>
      </rPr>
      <t>6</t>
    </r>
    <r>
      <rPr>
        <b/>
        <sz val="10"/>
        <rFont val="宋体"/>
        <charset val="0"/>
      </rPr>
      <t>月</t>
    </r>
  </si>
  <si>
    <r>
      <rPr>
        <sz val="10"/>
        <rFont val="宋体"/>
        <charset val="0"/>
      </rPr>
      <t>小葱种植基地建设项目</t>
    </r>
  </si>
  <si>
    <r>
      <rPr>
        <sz val="10"/>
        <rFont val="宋体"/>
        <charset val="0"/>
      </rPr>
      <t>福田镇</t>
    </r>
  </si>
  <si>
    <r>
      <rPr>
        <sz val="10"/>
        <rFont val="宋体"/>
        <charset val="0"/>
      </rPr>
      <t>土地整理坡改梯</t>
    </r>
    <r>
      <rPr>
        <sz val="10"/>
        <rFont val="Times New Roman"/>
        <charset val="0"/>
      </rPr>
      <t>700</t>
    </r>
    <r>
      <rPr>
        <sz val="10"/>
        <rFont val="宋体"/>
        <charset val="0"/>
      </rPr>
      <t>亩，土壤改良</t>
    </r>
    <r>
      <rPr>
        <sz val="10"/>
        <rFont val="Times New Roman"/>
        <charset val="0"/>
      </rPr>
      <t>700</t>
    </r>
    <r>
      <rPr>
        <sz val="10"/>
        <rFont val="宋体"/>
        <charset val="0"/>
      </rPr>
      <t>亩，安装节水灌溉设施</t>
    </r>
    <r>
      <rPr>
        <sz val="10"/>
        <rFont val="Times New Roman"/>
        <charset val="0"/>
      </rPr>
      <t>700</t>
    </r>
    <r>
      <rPr>
        <sz val="10"/>
        <rFont val="宋体"/>
        <charset val="0"/>
      </rPr>
      <t>亩，种植小葱</t>
    </r>
    <r>
      <rPr>
        <sz val="10"/>
        <rFont val="Times New Roman"/>
        <charset val="0"/>
      </rPr>
      <t>700</t>
    </r>
    <r>
      <rPr>
        <sz val="10"/>
        <rFont val="宋体"/>
        <charset val="0"/>
      </rPr>
      <t>亩。</t>
    </r>
  </si>
  <si>
    <r>
      <rPr>
        <sz val="10"/>
        <rFont val="宋体"/>
        <charset val="0"/>
      </rPr>
      <t>一季度：</t>
    </r>
    <r>
      <rPr>
        <sz val="10"/>
        <rFont val="Times New Roman"/>
        <charset val="0"/>
      </rPr>
      <t>1</t>
    </r>
    <r>
      <rPr>
        <sz val="10"/>
        <rFont val="宋体"/>
        <charset val="0"/>
      </rPr>
      <t>月开工，完成土地整理</t>
    </r>
    <r>
      <rPr>
        <sz val="10"/>
        <rFont val="Times New Roman"/>
        <charset val="0"/>
      </rPr>
      <t>100</t>
    </r>
    <r>
      <rPr>
        <sz val="10"/>
        <rFont val="宋体"/>
        <charset val="0"/>
      </rPr>
      <t>亩，种植小葱</t>
    </r>
    <r>
      <rPr>
        <sz val="10"/>
        <rFont val="Times New Roman"/>
        <charset val="0"/>
      </rPr>
      <t>100</t>
    </r>
    <r>
      <rPr>
        <sz val="10"/>
        <rFont val="宋体"/>
        <charset val="0"/>
      </rPr>
      <t>亩；</t>
    </r>
    <r>
      <rPr>
        <sz val="10"/>
        <rFont val="Times New Roman"/>
        <charset val="0"/>
      </rPr>
      <t xml:space="preserve">
</t>
    </r>
    <r>
      <rPr>
        <sz val="10"/>
        <rFont val="宋体"/>
        <charset val="0"/>
      </rPr>
      <t>二季度：完成土地整理</t>
    </r>
    <r>
      <rPr>
        <sz val="10"/>
        <rFont val="Times New Roman"/>
        <charset val="0"/>
      </rPr>
      <t>200</t>
    </r>
    <r>
      <rPr>
        <sz val="10"/>
        <rFont val="宋体"/>
        <charset val="0"/>
      </rPr>
      <t>亩，种植小葱</t>
    </r>
    <r>
      <rPr>
        <sz val="10"/>
        <rFont val="Times New Roman"/>
        <charset val="0"/>
      </rPr>
      <t>300</t>
    </r>
    <r>
      <rPr>
        <sz val="10"/>
        <rFont val="宋体"/>
        <charset val="0"/>
      </rPr>
      <t>亩；</t>
    </r>
    <r>
      <rPr>
        <sz val="10"/>
        <rFont val="Times New Roman"/>
        <charset val="0"/>
      </rPr>
      <t xml:space="preserve">
</t>
    </r>
    <r>
      <rPr>
        <sz val="10"/>
        <rFont val="宋体"/>
        <charset val="0"/>
      </rPr>
      <t>三季度：土地整理</t>
    </r>
    <r>
      <rPr>
        <sz val="10"/>
        <rFont val="Times New Roman"/>
        <charset val="0"/>
      </rPr>
      <t>100</t>
    </r>
    <r>
      <rPr>
        <sz val="10"/>
        <rFont val="宋体"/>
        <charset val="0"/>
      </rPr>
      <t>亩，种植小葱</t>
    </r>
    <r>
      <rPr>
        <sz val="10"/>
        <rFont val="Times New Roman"/>
        <charset val="0"/>
      </rPr>
      <t>500</t>
    </r>
    <r>
      <rPr>
        <sz val="10"/>
        <rFont val="宋体"/>
        <charset val="0"/>
      </rPr>
      <t>亩；</t>
    </r>
    <r>
      <rPr>
        <sz val="10"/>
        <rFont val="Times New Roman"/>
        <charset val="0"/>
      </rPr>
      <t xml:space="preserve">
</t>
    </r>
    <r>
      <rPr>
        <sz val="10"/>
        <rFont val="宋体"/>
        <charset val="0"/>
      </rPr>
      <t>四季度：土地整理</t>
    </r>
    <r>
      <rPr>
        <sz val="10"/>
        <rFont val="Times New Roman"/>
        <charset val="0"/>
      </rPr>
      <t>300</t>
    </r>
    <r>
      <rPr>
        <sz val="10"/>
        <rFont val="宋体"/>
        <charset val="0"/>
      </rPr>
      <t>亩，种植小葱</t>
    </r>
    <r>
      <rPr>
        <sz val="10"/>
        <rFont val="Times New Roman"/>
        <charset val="0"/>
      </rPr>
      <t>1000</t>
    </r>
    <r>
      <rPr>
        <sz val="10"/>
        <rFont val="宋体"/>
        <charset val="0"/>
      </rPr>
      <t>亩；</t>
    </r>
  </si>
  <si>
    <r>
      <rPr>
        <sz val="10"/>
        <rFont val="宋体"/>
        <charset val="0"/>
      </rPr>
      <t>福田镇务子田村集体经济组织</t>
    </r>
  </si>
  <si>
    <r>
      <rPr>
        <b/>
        <sz val="10"/>
        <rFont val="Times New Roman"/>
        <charset val="0"/>
      </rPr>
      <t>1</t>
    </r>
    <r>
      <rPr>
        <b/>
        <sz val="10"/>
        <rFont val="宋体"/>
        <charset val="0"/>
      </rPr>
      <t>月</t>
    </r>
  </si>
  <si>
    <r>
      <rPr>
        <sz val="10"/>
        <rFont val="Times New Roman"/>
        <charset val="0"/>
      </rPr>
      <t>12</t>
    </r>
    <r>
      <rPr>
        <sz val="10"/>
        <rFont val="宋体"/>
        <charset val="0"/>
      </rPr>
      <t>月</t>
    </r>
  </si>
  <si>
    <r>
      <rPr>
        <sz val="10"/>
        <rFont val="宋体"/>
        <charset val="0"/>
      </rPr>
      <t>稻蛙、稻渔、稻虾综合种养项目</t>
    </r>
  </si>
  <si>
    <t>福田镇、啊喇彝族乡</t>
  </si>
  <si>
    <r>
      <rPr>
        <sz val="10"/>
        <rFont val="宋体"/>
        <charset val="0"/>
      </rPr>
      <t>稻田养蛙</t>
    </r>
    <r>
      <rPr>
        <sz val="10"/>
        <rFont val="Times New Roman"/>
        <charset val="0"/>
      </rPr>
      <t>300</t>
    </r>
    <r>
      <rPr>
        <sz val="10"/>
        <rFont val="宋体"/>
        <charset val="0"/>
      </rPr>
      <t>亩，稻鱼、稻虾养殖</t>
    </r>
    <r>
      <rPr>
        <sz val="10"/>
        <rFont val="Times New Roman"/>
        <charset val="0"/>
      </rPr>
      <t>300</t>
    </r>
    <r>
      <rPr>
        <sz val="10"/>
        <rFont val="宋体"/>
        <charset val="0"/>
      </rPr>
      <t>亩。</t>
    </r>
  </si>
  <si>
    <r>
      <rPr>
        <sz val="10"/>
        <rFont val="宋体"/>
        <charset val="0"/>
      </rPr>
      <t>一季度：</t>
    </r>
    <r>
      <rPr>
        <sz val="10"/>
        <rFont val="Times New Roman"/>
        <charset val="0"/>
      </rPr>
      <t>1</t>
    </r>
    <r>
      <rPr>
        <sz val="10"/>
        <rFont val="宋体"/>
        <charset val="0"/>
      </rPr>
      <t>月开工，完成稻田改造</t>
    </r>
    <r>
      <rPr>
        <sz val="10"/>
        <rFont val="Times New Roman"/>
        <charset val="0"/>
      </rPr>
      <t>10</t>
    </r>
    <r>
      <rPr>
        <sz val="10"/>
        <rFont val="宋体"/>
        <charset val="0"/>
      </rPr>
      <t>亩；</t>
    </r>
    <r>
      <rPr>
        <sz val="10"/>
        <rFont val="Times New Roman"/>
        <charset val="0"/>
      </rPr>
      <t xml:space="preserve">
</t>
    </r>
    <r>
      <rPr>
        <sz val="10"/>
        <rFont val="宋体"/>
        <charset val="0"/>
      </rPr>
      <t>二季度：完成稻田改造</t>
    </r>
    <r>
      <rPr>
        <sz val="10"/>
        <rFont val="Times New Roman"/>
        <charset val="0"/>
      </rPr>
      <t>40</t>
    </r>
    <r>
      <rPr>
        <sz val="10"/>
        <rFont val="宋体"/>
        <charset val="0"/>
      </rPr>
      <t>亩，稻蛙种养殖</t>
    </r>
    <r>
      <rPr>
        <sz val="10"/>
        <rFont val="Times New Roman"/>
        <charset val="0"/>
      </rPr>
      <t>50</t>
    </r>
    <r>
      <rPr>
        <sz val="10"/>
        <rFont val="宋体"/>
        <charset val="0"/>
      </rPr>
      <t>亩；</t>
    </r>
    <r>
      <rPr>
        <sz val="10"/>
        <rFont val="Times New Roman"/>
        <charset val="0"/>
      </rPr>
      <t xml:space="preserve">
</t>
    </r>
    <r>
      <rPr>
        <sz val="10"/>
        <rFont val="宋体"/>
        <charset val="0"/>
      </rPr>
      <t>三季度：稻田改造</t>
    </r>
    <r>
      <rPr>
        <sz val="10"/>
        <rFont val="Times New Roman"/>
        <charset val="0"/>
      </rPr>
      <t>300</t>
    </r>
    <r>
      <rPr>
        <sz val="10"/>
        <rFont val="宋体"/>
        <charset val="0"/>
      </rPr>
      <t>亩，稻蛙、稻鱼、稻虾种养殖</t>
    </r>
    <r>
      <rPr>
        <sz val="10"/>
        <rFont val="Times New Roman"/>
        <charset val="0"/>
      </rPr>
      <t>350</t>
    </r>
    <r>
      <rPr>
        <sz val="10"/>
        <rFont val="宋体"/>
        <charset val="0"/>
      </rPr>
      <t>亩；</t>
    </r>
    <r>
      <rPr>
        <sz val="10"/>
        <rFont val="Times New Roman"/>
        <charset val="0"/>
      </rPr>
      <t xml:space="preserve">
</t>
    </r>
    <r>
      <rPr>
        <sz val="10"/>
        <rFont val="宋体"/>
        <charset val="0"/>
      </rPr>
      <t>四季度：稻田改造</t>
    </r>
    <r>
      <rPr>
        <sz val="10"/>
        <rFont val="Times New Roman"/>
        <charset val="0"/>
      </rPr>
      <t>250</t>
    </r>
    <r>
      <rPr>
        <sz val="10"/>
        <rFont val="宋体"/>
        <charset val="0"/>
      </rPr>
      <t>亩，青蛙养殖</t>
    </r>
    <r>
      <rPr>
        <sz val="10"/>
        <rFont val="Times New Roman"/>
        <charset val="0"/>
      </rPr>
      <t>300</t>
    </r>
    <r>
      <rPr>
        <sz val="10"/>
        <rFont val="宋体"/>
        <charset val="0"/>
      </rPr>
      <t>亩。</t>
    </r>
  </si>
  <si>
    <r>
      <rPr>
        <sz val="10"/>
        <rFont val="宋体"/>
        <charset val="0"/>
      </rPr>
      <t>福田镇、啊喇乡</t>
    </r>
  </si>
  <si>
    <r>
      <rPr>
        <sz val="10"/>
        <rFont val="宋体"/>
        <charset val="0"/>
      </rPr>
      <t>区农业农村局</t>
    </r>
    <r>
      <rPr>
        <sz val="10"/>
        <rFont val="Times New Roman"/>
        <charset val="0"/>
      </rPr>
      <t xml:space="preserve">
</t>
    </r>
    <r>
      <rPr>
        <sz val="10"/>
        <rFont val="宋体"/>
        <charset val="0"/>
      </rPr>
      <t>郑战江</t>
    </r>
    <r>
      <rPr>
        <sz val="10"/>
        <rFont val="Times New Roman"/>
        <charset val="0"/>
      </rPr>
      <t>13982357698</t>
    </r>
  </si>
  <si>
    <r>
      <rPr>
        <sz val="10"/>
        <rFont val="宋体"/>
        <charset val="134"/>
      </rPr>
      <t>攀枝花市仁和区南部供水工程</t>
    </r>
  </si>
  <si>
    <r>
      <rPr>
        <sz val="10"/>
        <rFont val="宋体"/>
        <charset val="134"/>
      </rPr>
      <t>平地镇、大田镇、仁和镇、大龙潭乡</t>
    </r>
  </si>
  <si>
    <r>
      <rPr>
        <sz val="10"/>
        <rFont val="宋体"/>
        <charset val="134"/>
      </rPr>
      <t>在平地镇跃进水库新建南部水厂（供水能力</t>
    </r>
    <r>
      <rPr>
        <sz val="10"/>
        <rFont val="Times New Roman"/>
        <charset val="134"/>
      </rPr>
      <t>10000m³/</t>
    </r>
    <r>
      <rPr>
        <sz val="10"/>
        <rFont val="宋体"/>
        <charset val="134"/>
      </rPr>
      <t>天，水源为跃进水库），从南部水厂建设输水管道输水到平地镇、大田镇、仁和镇、大龙潭乡，新建</t>
    </r>
    <r>
      <rPr>
        <sz val="10"/>
        <rFont val="Times New Roman"/>
        <charset val="134"/>
      </rPr>
      <t>452km</t>
    </r>
    <r>
      <rPr>
        <sz val="10"/>
        <rFont val="宋体"/>
        <charset val="134"/>
      </rPr>
      <t>供水管道、</t>
    </r>
    <r>
      <rPr>
        <sz val="10"/>
        <rFont val="Times New Roman"/>
        <charset val="134"/>
      </rPr>
      <t>17</t>
    </r>
    <r>
      <rPr>
        <sz val="10"/>
        <rFont val="宋体"/>
        <charset val="134"/>
      </rPr>
      <t>口水池、</t>
    </r>
    <r>
      <rPr>
        <sz val="10"/>
        <rFont val="Times New Roman"/>
        <charset val="134"/>
      </rPr>
      <t>1</t>
    </r>
    <r>
      <rPr>
        <sz val="10"/>
        <rFont val="宋体"/>
        <charset val="134"/>
      </rPr>
      <t>个加压泵站，新建水表箱及配套设施等。</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</si>
  <si>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日前完成初设编制；</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日前开工建设，完成年度任务进度</t>
    </r>
    <r>
      <rPr>
        <sz val="10"/>
        <rFont val="Times New Roman"/>
        <charset val="134"/>
      </rPr>
      <t>20%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日前完成年度任务进度的</t>
    </r>
    <r>
      <rPr>
        <sz val="10"/>
        <rFont val="Times New Roman"/>
        <charset val="134"/>
      </rPr>
      <t>60%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30</t>
    </r>
    <r>
      <rPr>
        <sz val="10"/>
        <rFont val="宋体"/>
        <charset val="134"/>
      </rPr>
      <t>日前完成年度任务进度</t>
    </r>
    <r>
      <rPr>
        <sz val="10"/>
        <rFont val="Times New Roman"/>
        <charset val="134"/>
      </rPr>
      <t>100%</t>
    </r>
    <r>
      <rPr>
        <sz val="10"/>
        <rFont val="宋体"/>
        <charset val="134"/>
      </rPr>
      <t>。</t>
    </r>
  </si>
  <si>
    <r>
      <rPr>
        <sz val="10"/>
        <rFont val="宋体"/>
        <charset val="134"/>
      </rPr>
      <t>区水利局</t>
    </r>
    <r>
      <rPr>
        <sz val="10"/>
        <rFont val="Times New Roman"/>
        <charset val="134"/>
      </rPr>
      <t xml:space="preserve">
</t>
    </r>
    <r>
      <rPr>
        <sz val="10"/>
        <rFont val="宋体"/>
        <charset val="134"/>
      </rPr>
      <t>张智柯</t>
    </r>
    <r>
      <rPr>
        <sz val="10"/>
        <rFont val="Times New Roman"/>
        <charset val="134"/>
      </rPr>
      <t xml:space="preserve">
13628169302</t>
    </r>
  </si>
  <si>
    <r>
      <rPr>
        <sz val="10"/>
        <rFont val="宋体"/>
        <charset val="134"/>
      </rPr>
      <t>仁和区农村饮水保障提升工程</t>
    </r>
  </si>
  <si>
    <r>
      <rPr>
        <sz val="10"/>
        <rFont val="宋体"/>
        <charset val="134"/>
      </rPr>
      <t>福田镇、</t>
    </r>
    <r>
      <rPr>
        <sz val="10"/>
        <rFont val="Times New Roman"/>
        <charset val="134"/>
      </rPr>
      <t xml:space="preserve">
</t>
    </r>
    <r>
      <rPr>
        <sz val="10"/>
        <rFont val="宋体"/>
        <charset val="134"/>
      </rPr>
      <t>中坝乡、</t>
    </r>
    <r>
      <rPr>
        <sz val="10"/>
        <rFont val="Times New Roman"/>
        <charset val="134"/>
      </rPr>
      <t xml:space="preserve">
</t>
    </r>
    <r>
      <rPr>
        <sz val="10"/>
        <rFont val="宋体"/>
        <charset val="134"/>
      </rPr>
      <t>务本乡、</t>
    </r>
    <r>
      <rPr>
        <sz val="10"/>
        <rFont val="Times New Roman"/>
        <charset val="134"/>
      </rPr>
      <t xml:space="preserve">
</t>
    </r>
    <r>
      <rPr>
        <sz val="10"/>
        <rFont val="宋体"/>
        <charset val="134"/>
      </rPr>
      <t>布德镇、</t>
    </r>
    <r>
      <rPr>
        <sz val="10"/>
        <rFont val="Times New Roman"/>
        <charset val="134"/>
      </rPr>
      <t xml:space="preserve">
</t>
    </r>
    <r>
      <rPr>
        <sz val="10"/>
        <rFont val="宋体"/>
        <charset val="134"/>
      </rPr>
      <t>仁和镇、</t>
    </r>
    <r>
      <rPr>
        <sz val="10"/>
        <rFont val="Times New Roman"/>
        <charset val="134"/>
      </rPr>
      <t xml:space="preserve">
</t>
    </r>
    <r>
      <rPr>
        <sz val="10"/>
        <rFont val="宋体"/>
        <charset val="134"/>
      </rPr>
      <t>平地镇、</t>
    </r>
    <r>
      <rPr>
        <sz val="10"/>
        <rFont val="Times New Roman"/>
        <charset val="134"/>
      </rPr>
      <t xml:space="preserve">
</t>
    </r>
    <r>
      <rPr>
        <sz val="10"/>
        <rFont val="宋体"/>
        <charset val="134"/>
      </rPr>
      <t>前进镇</t>
    </r>
  </si>
  <si>
    <r>
      <rPr>
        <sz val="10"/>
        <rFont val="宋体"/>
        <charset val="134"/>
      </rPr>
      <t>实施福田镇白岩湾水厂扩能改造工程、中坝水厂管网延伸工程、务本乡马颈子水厂新建工程、平地镇白拉古村管道工程、布德镇布德村城市管网延伸工程、仁和镇立新村城市管网延伸工程、前进镇田堡村永胜村人饮工程等农村集中供水工程。</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</si>
  <si>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日前完成招投标工作；</t>
    </r>
    <r>
      <rPr>
        <sz val="10"/>
        <rFont val="Times New Roman"/>
        <charset val="134"/>
      </rPr>
      <t xml:space="preserve">
</t>
    </r>
    <r>
      <rPr>
        <sz val="10"/>
        <rFont val="宋体"/>
        <charset val="134"/>
      </rPr>
      <t>二季度：</t>
    </r>
    <r>
      <rPr>
        <sz val="10"/>
        <rFont val="Times New Roman"/>
        <charset val="134"/>
      </rPr>
      <t>4</t>
    </r>
    <r>
      <rPr>
        <sz val="10"/>
        <rFont val="宋体"/>
        <charset val="134"/>
      </rPr>
      <t>月</t>
    </r>
    <r>
      <rPr>
        <sz val="10"/>
        <rFont val="Times New Roman"/>
        <charset val="134"/>
      </rPr>
      <t>30</t>
    </r>
    <r>
      <rPr>
        <sz val="10"/>
        <rFont val="宋体"/>
        <charset val="134"/>
      </rPr>
      <t>日前开工建设，</t>
    </r>
    <r>
      <rPr>
        <sz val="10"/>
        <rFont val="Times New Roman"/>
        <charset val="134"/>
      </rPr>
      <t>6</t>
    </r>
    <r>
      <rPr>
        <sz val="10"/>
        <rFont val="宋体"/>
        <charset val="134"/>
      </rPr>
      <t>月</t>
    </r>
    <r>
      <rPr>
        <sz val="10"/>
        <rFont val="Times New Roman"/>
        <charset val="134"/>
      </rPr>
      <t>30</t>
    </r>
    <r>
      <rPr>
        <sz val="10"/>
        <rFont val="宋体"/>
        <charset val="134"/>
      </rPr>
      <t>日前完成年度任务进度</t>
    </r>
    <r>
      <rPr>
        <sz val="10"/>
        <rFont val="Times New Roman"/>
        <charset val="134"/>
      </rPr>
      <t>33%</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日前完成年度任务进度的</t>
    </r>
    <r>
      <rPr>
        <sz val="10"/>
        <rFont val="Times New Roman"/>
        <charset val="134"/>
      </rPr>
      <t>66%</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30</t>
    </r>
    <r>
      <rPr>
        <sz val="10"/>
        <rFont val="宋体"/>
        <charset val="134"/>
      </rPr>
      <t>日前完成年度任务进度</t>
    </r>
    <r>
      <rPr>
        <sz val="10"/>
        <rFont val="Times New Roman"/>
        <charset val="134"/>
      </rPr>
      <t>100%</t>
    </r>
    <r>
      <rPr>
        <sz val="10"/>
        <rFont val="宋体"/>
        <charset val="134"/>
      </rPr>
      <t>。</t>
    </r>
  </si>
  <si>
    <r>
      <rPr>
        <sz val="10"/>
        <rFont val="宋体"/>
        <charset val="134"/>
      </rPr>
      <t>布德镇</t>
    </r>
    <r>
      <rPr>
        <sz val="10"/>
        <rFont val="Times New Roman"/>
        <charset val="134"/>
      </rPr>
      <t xml:space="preserve">
</t>
    </r>
    <r>
      <rPr>
        <sz val="10"/>
        <rFont val="宋体"/>
        <charset val="134"/>
      </rPr>
      <t>仁和镇</t>
    </r>
    <r>
      <rPr>
        <sz val="10"/>
        <rFont val="Times New Roman"/>
        <charset val="134"/>
      </rPr>
      <t xml:space="preserve">
</t>
    </r>
    <r>
      <rPr>
        <sz val="10"/>
        <rFont val="宋体"/>
        <charset val="134"/>
      </rPr>
      <t>平地镇</t>
    </r>
    <r>
      <rPr>
        <sz val="10"/>
        <rFont val="Times New Roman"/>
        <charset val="134"/>
      </rPr>
      <t xml:space="preserve">
</t>
    </r>
    <r>
      <rPr>
        <sz val="10"/>
        <rFont val="宋体"/>
        <charset val="134"/>
      </rPr>
      <t>前进镇</t>
    </r>
    <r>
      <rPr>
        <sz val="10"/>
        <rFont val="Times New Roman"/>
        <charset val="134"/>
      </rPr>
      <t xml:space="preserve">
</t>
    </r>
    <r>
      <rPr>
        <sz val="10"/>
        <rFont val="宋体"/>
        <charset val="134"/>
      </rPr>
      <t>攀枝花市盛源水务有限公司</t>
    </r>
  </si>
  <si>
    <r>
      <rPr>
        <sz val="10"/>
        <rFont val="宋体"/>
        <charset val="134"/>
      </rPr>
      <t>仁和区平地镇饮水供水管道提升完善项目</t>
    </r>
  </si>
  <si>
    <r>
      <rPr>
        <sz val="10"/>
        <rFont val="宋体"/>
        <charset val="134"/>
      </rPr>
      <t>在平地镇建设输水管网</t>
    </r>
    <r>
      <rPr>
        <sz val="10"/>
        <rFont val="Times New Roman"/>
        <charset val="134"/>
      </rPr>
      <t>116.56km</t>
    </r>
    <r>
      <rPr>
        <sz val="10"/>
        <rFont val="宋体"/>
        <charset val="134"/>
      </rPr>
      <t>，更换水表箱</t>
    </r>
    <r>
      <rPr>
        <sz val="10"/>
        <rFont val="Times New Roman"/>
        <charset val="134"/>
      </rPr>
      <t>353</t>
    </r>
    <r>
      <rPr>
        <sz val="10"/>
        <rFont val="宋体"/>
        <charset val="134"/>
      </rPr>
      <t>座、物联网水表</t>
    </r>
    <r>
      <rPr>
        <sz val="10"/>
        <rFont val="Times New Roman"/>
        <charset val="134"/>
      </rPr>
      <t>3529</t>
    </r>
    <r>
      <rPr>
        <sz val="10"/>
        <rFont val="宋体"/>
        <charset val="134"/>
      </rPr>
      <t>块。</t>
    </r>
  </si>
  <si>
    <r>
      <rPr>
        <sz val="10"/>
        <rFont val="宋体"/>
        <charset val="134"/>
      </rPr>
      <t>一季度：完成申报方案编制及入库；</t>
    </r>
    <r>
      <rPr>
        <sz val="10"/>
        <rFont val="Times New Roman"/>
        <charset val="134"/>
      </rPr>
      <t xml:space="preserve">
</t>
    </r>
    <r>
      <rPr>
        <sz val="10"/>
        <rFont val="宋体"/>
        <charset val="134"/>
      </rPr>
      <t>二季度：完成项目初设方案编制及审查批复工作；</t>
    </r>
    <r>
      <rPr>
        <sz val="10"/>
        <rFont val="Times New Roman"/>
        <charset val="134"/>
      </rPr>
      <t xml:space="preserve">
</t>
    </r>
    <r>
      <rPr>
        <sz val="10"/>
        <rFont val="宋体"/>
        <charset val="134"/>
      </rPr>
      <t>三季度：完成项目招投标，并开工建设；</t>
    </r>
    <r>
      <rPr>
        <sz val="10"/>
        <rFont val="Times New Roman"/>
        <charset val="134"/>
      </rPr>
      <t xml:space="preserve">  
</t>
    </r>
    <r>
      <rPr>
        <sz val="10"/>
        <rFont val="宋体"/>
        <charset val="134"/>
      </rPr>
      <t>四季度：完成总体工程进度的</t>
    </r>
    <r>
      <rPr>
        <sz val="10"/>
        <rFont val="Times New Roman"/>
        <charset val="134"/>
      </rPr>
      <t>50%</t>
    </r>
    <r>
      <rPr>
        <sz val="10"/>
        <rFont val="宋体"/>
        <charset val="134"/>
      </rPr>
      <t>。</t>
    </r>
  </si>
  <si>
    <r>
      <rPr>
        <sz val="10"/>
        <rFont val="Times New Roman"/>
        <charset val="134"/>
      </rPr>
      <t>2025</t>
    </r>
    <r>
      <rPr>
        <sz val="10"/>
        <rFont val="宋体"/>
        <charset val="134"/>
      </rPr>
      <t>年小型水库维修养护项目</t>
    </r>
  </si>
  <si>
    <r>
      <rPr>
        <sz val="10"/>
        <rFont val="宋体"/>
        <charset val="134"/>
      </rPr>
      <t>仁和区</t>
    </r>
    <r>
      <rPr>
        <sz val="10"/>
        <rFont val="Times New Roman"/>
        <charset val="134"/>
      </rPr>
      <t>12</t>
    </r>
    <r>
      <rPr>
        <sz val="10"/>
        <rFont val="宋体"/>
        <charset val="134"/>
      </rPr>
      <t>个乡镇</t>
    </r>
  </si>
  <si>
    <r>
      <rPr>
        <sz val="10"/>
        <rFont val="宋体"/>
        <charset val="134"/>
      </rPr>
      <t>平地水库、高涧沟水库、马鹿塘水库等</t>
    </r>
    <r>
      <rPr>
        <sz val="10"/>
        <rFont val="Times New Roman"/>
        <charset val="134"/>
      </rPr>
      <t>20</t>
    </r>
    <r>
      <rPr>
        <sz val="10"/>
        <rFont val="宋体"/>
        <charset val="134"/>
      </rPr>
      <t>座水库的放（泄）水设施及管理设施工程整治，</t>
    </r>
    <r>
      <rPr>
        <sz val="10"/>
        <rFont val="Times New Roman"/>
        <charset val="134"/>
      </rPr>
      <t>88</t>
    </r>
    <r>
      <rPr>
        <sz val="10"/>
        <rFont val="宋体"/>
        <charset val="134"/>
      </rPr>
      <t>座水库的防汛抢险应急物资采购、红火蚁灭杀药剂采购、备用发电机电缆安装等。</t>
    </r>
  </si>
  <si>
    <r>
      <rPr>
        <sz val="10"/>
        <rFont val="宋体"/>
        <charset val="134"/>
      </rPr>
      <t>一季度：完成实施方案编制、审查及批复工作；</t>
    </r>
    <r>
      <rPr>
        <sz val="10"/>
        <rFont val="Times New Roman"/>
        <charset val="134"/>
      </rPr>
      <t xml:space="preserve">
</t>
    </r>
    <r>
      <rPr>
        <sz val="10"/>
        <rFont val="宋体"/>
        <charset val="134"/>
      </rPr>
      <t>二季度：完成财评、确定实施单位，工程部分开工建设，完成工程总进度的</t>
    </r>
    <r>
      <rPr>
        <sz val="10"/>
        <rFont val="Times New Roman"/>
        <charset val="134"/>
      </rPr>
      <t>20%</t>
    </r>
    <r>
      <rPr>
        <sz val="10"/>
        <rFont val="宋体"/>
        <charset val="134"/>
      </rPr>
      <t>；</t>
    </r>
    <r>
      <rPr>
        <sz val="10"/>
        <rFont val="Times New Roman"/>
        <charset val="134"/>
      </rPr>
      <t xml:space="preserve">  
</t>
    </r>
    <r>
      <rPr>
        <sz val="10"/>
        <rFont val="宋体"/>
        <charset val="134"/>
      </rPr>
      <t>三季度：完成工程总进度的</t>
    </r>
    <r>
      <rPr>
        <sz val="10"/>
        <rFont val="Times New Roman"/>
        <charset val="134"/>
      </rPr>
      <t>70%</t>
    </r>
    <r>
      <rPr>
        <sz val="10"/>
        <rFont val="宋体"/>
        <charset val="134"/>
      </rPr>
      <t>；</t>
    </r>
    <r>
      <rPr>
        <sz val="10"/>
        <rFont val="Times New Roman"/>
        <charset val="134"/>
      </rPr>
      <t xml:space="preserve">    
</t>
    </r>
    <r>
      <rPr>
        <sz val="10"/>
        <rFont val="宋体"/>
        <charset val="134"/>
      </rPr>
      <t>四季度：完成工程总进度的</t>
    </r>
    <r>
      <rPr>
        <sz val="10"/>
        <rFont val="Times New Roman"/>
        <charset val="134"/>
      </rPr>
      <t>100%</t>
    </r>
    <r>
      <rPr>
        <sz val="10"/>
        <rFont val="宋体"/>
        <charset val="134"/>
      </rPr>
      <t>。</t>
    </r>
  </si>
  <si>
    <r>
      <rPr>
        <sz val="10"/>
        <rFont val="宋体"/>
        <charset val="134"/>
      </rPr>
      <t>区水利局</t>
    </r>
    <r>
      <rPr>
        <sz val="10"/>
        <rFont val="Times New Roman"/>
        <charset val="134"/>
      </rPr>
      <t xml:space="preserve">
</t>
    </r>
    <r>
      <rPr>
        <sz val="10"/>
        <rFont val="宋体"/>
        <charset val="134"/>
      </rPr>
      <t>关</t>
    </r>
    <r>
      <rPr>
        <sz val="10"/>
        <rFont val="Times New Roman"/>
        <charset val="134"/>
      </rPr>
      <t xml:space="preserve">  </t>
    </r>
    <r>
      <rPr>
        <sz val="10"/>
        <rFont val="宋体"/>
        <charset val="134"/>
      </rPr>
      <t>钰</t>
    </r>
    <r>
      <rPr>
        <sz val="10"/>
        <rFont val="Times New Roman"/>
        <charset val="134"/>
      </rPr>
      <t xml:space="preserve">
19982381230</t>
    </r>
  </si>
  <si>
    <r>
      <rPr>
        <b/>
        <sz val="10"/>
        <rFont val="Times New Roman"/>
        <charset val="134"/>
      </rPr>
      <t>5</t>
    </r>
    <r>
      <rPr>
        <b/>
        <sz val="10"/>
        <rFont val="宋体"/>
        <charset val="134"/>
      </rPr>
      <t>月</t>
    </r>
  </si>
  <si>
    <r>
      <rPr>
        <sz val="10"/>
        <rFont val="Times New Roman"/>
        <charset val="134"/>
      </rPr>
      <t>2025</t>
    </r>
    <r>
      <rPr>
        <sz val="10"/>
        <rFont val="宋体"/>
        <charset val="134"/>
      </rPr>
      <t>年山洪灾害防治项目</t>
    </r>
  </si>
  <si>
    <r>
      <rPr>
        <sz val="10"/>
        <rFont val="Times New Roman"/>
        <charset val="134"/>
      </rPr>
      <t>1.3</t>
    </r>
    <r>
      <rPr>
        <sz val="10"/>
        <rFont val="宋体"/>
        <charset val="134"/>
      </rPr>
      <t>条重点小流域调查评价；</t>
    </r>
    <r>
      <rPr>
        <sz val="10"/>
        <rFont val="Times New Roman"/>
        <charset val="134"/>
      </rPr>
      <t xml:space="preserve">
2.</t>
    </r>
    <r>
      <rPr>
        <sz val="10"/>
        <rFont val="宋体"/>
        <charset val="134"/>
      </rPr>
      <t>新建野外</t>
    </r>
    <r>
      <rPr>
        <sz val="10"/>
        <rFont val="Times New Roman"/>
        <charset val="134"/>
      </rPr>
      <t>6</t>
    </r>
    <r>
      <rPr>
        <sz val="10"/>
        <rFont val="宋体"/>
        <charset val="134"/>
      </rPr>
      <t>个自动雨量站和水位站；</t>
    </r>
    <r>
      <rPr>
        <sz val="10"/>
        <rFont val="Times New Roman"/>
        <charset val="134"/>
      </rPr>
      <t xml:space="preserve">
3.</t>
    </r>
    <r>
      <rPr>
        <sz val="10"/>
        <rFont val="宋体"/>
        <charset val="134"/>
      </rPr>
      <t>完善山洪灾害群测群防体系建设。</t>
    </r>
  </si>
  <si>
    <r>
      <rPr>
        <sz val="10"/>
        <rFont val="宋体"/>
        <charset val="134"/>
      </rPr>
      <t>二季度：</t>
    </r>
    <r>
      <rPr>
        <sz val="10"/>
        <rFont val="Times New Roman"/>
        <charset val="134"/>
      </rPr>
      <t>5</t>
    </r>
    <r>
      <rPr>
        <sz val="10"/>
        <rFont val="宋体"/>
        <charset val="134"/>
      </rPr>
      <t>月底前完成招投标工作，</t>
    </r>
    <r>
      <rPr>
        <sz val="10"/>
        <rFont val="Times New Roman"/>
        <charset val="134"/>
      </rPr>
      <t>6</t>
    </r>
    <r>
      <rPr>
        <sz val="10"/>
        <rFont val="宋体"/>
        <charset val="134"/>
      </rPr>
      <t>月开工建设，并完成工程总进度的</t>
    </r>
    <r>
      <rPr>
        <sz val="10"/>
        <rFont val="Times New Roman"/>
        <charset val="134"/>
      </rPr>
      <t>20%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月底前完成工程总进度的</t>
    </r>
    <r>
      <rPr>
        <sz val="10"/>
        <rFont val="Times New Roman"/>
        <charset val="134"/>
      </rPr>
      <t>100%</t>
    </r>
    <r>
      <rPr>
        <sz val="10"/>
        <rFont val="宋体"/>
        <charset val="134"/>
      </rPr>
      <t>。</t>
    </r>
  </si>
  <si>
    <r>
      <rPr>
        <sz val="10"/>
        <rFont val="宋体"/>
        <charset val="134"/>
      </rPr>
      <t>仁和区水利局</t>
    </r>
  </si>
  <si>
    <r>
      <rPr>
        <sz val="10"/>
        <rFont val="宋体"/>
        <charset val="134"/>
      </rPr>
      <t>区水利局</t>
    </r>
    <r>
      <rPr>
        <sz val="10"/>
        <rFont val="Times New Roman"/>
        <charset val="134"/>
      </rPr>
      <t xml:space="preserve">
</t>
    </r>
    <r>
      <rPr>
        <sz val="10"/>
        <rFont val="宋体"/>
        <charset val="134"/>
      </rPr>
      <t>李金鸿</t>
    </r>
    <r>
      <rPr>
        <sz val="10"/>
        <rFont val="Times New Roman"/>
        <charset val="134"/>
      </rPr>
      <t xml:space="preserve">
13547605410</t>
    </r>
  </si>
  <si>
    <r>
      <rPr>
        <sz val="10"/>
        <rFont val="宋体"/>
        <charset val="134"/>
      </rPr>
      <t>金沙江金沙水电站塘坝河口塌岸影响福田镇、灰嘎塌岸影响灰嘎村等外路治理工程</t>
    </r>
  </si>
  <si>
    <r>
      <rPr>
        <sz val="10"/>
        <rFont val="宋体"/>
        <charset val="134"/>
      </rPr>
      <t>福田镇、</t>
    </r>
    <r>
      <rPr>
        <sz val="10"/>
        <rFont val="Times New Roman"/>
        <charset val="134"/>
      </rPr>
      <t xml:space="preserve">
</t>
    </r>
    <r>
      <rPr>
        <sz val="10"/>
        <rFont val="宋体"/>
        <charset val="134"/>
      </rPr>
      <t>太平乡</t>
    </r>
  </si>
  <si>
    <r>
      <rPr>
        <sz val="10"/>
        <rFont val="宋体"/>
        <charset val="134"/>
      </rPr>
      <t>塘坝河口塌岸影响福田镇治理项目，加固处理长度</t>
    </r>
    <r>
      <rPr>
        <sz val="10"/>
        <rFont val="Times New Roman"/>
        <charset val="134"/>
      </rPr>
      <t>0.211km</t>
    </r>
    <r>
      <rPr>
        <sz val="10"/>
        <rFont val="宋体"/>
        <charset val="134"/>
      </rPr>
      <t>，线路布置与原线路一致</t>
    </r>
    <r>
      <rPr>
        <sz val="10"/>
        <rFont val="Times New Roman"/>
        <charset val="134"/>
      </rPr>
      <t>;</t>
    </r>
    <r>
      <rPr>
        <sz val="10"/>
        <rFont val="宋体"/>
        <charset val="134"/>
      </rPr>
      <t>大部分临库侧路基采取</t>
    </r>
    <r>
      <rPr>
        <sz val="10"/>
        <rFont val="Times New Roman"/>
        <charset val="134"/>
      </rPr>
      <t>C20</t>
    </r>
    <r>
      <rPr>
        <sz val="10"/>
        <rFont val="宋体"/>
        <charset val="134"/>
      </rPr>
      <t>路堤墙、三维网植草护坡等加固措施，部分临库路基采取</t>
    </r>
    <r>
      <rPr>
        <sz val="10"/>
        <rFont val="Times New Roman"/>
        <charset val="134"/>
      </rPr>
      <t>C20</t>
    </r>
    <r>
      <rPr>
        <sz val="10"/>
        <rFont val="宋体"/>
        <charset val="134"/>
      </rPr>
      <t>砼护面和干砌石护脚等加固措施，并修复路面和排水沟；简易农村道路，道路设计等级为对外交通等外路。</t>
    </r>
    <r>
      <rPr>
        <sz val="10"/>
        <rFont val="Times New Roman"/>
        <charset val="134"/>
      </rPr>
      <t xml:space="preserve">
</t>
    </r>
    <r>
      <rPr>
        <sz val="10"/>
        <rFont val="宋体"/>
        <charset val="134"/>
      </rPr>
      <t>库区灰嘎塌岸影响灰嘎村等外路治理工程，加固处理长度</t>
    </r>
    <r>
      <rPr>
        <sz val="10"/>
        <rFont val="Times New Roman"/>
        <charset val="134"/>
      </rPr>
      <t>0.231km</t>
    </r>
    <r>
      <rPr>
        <sz val="10"/>
        <rFont val="宋体"/>
        <charset val="134"/>
      </rPr>
      <t>，线路布置与原线路一致</t>
    </r>
    <r>
      <rPr>
        <sz val="10"/>
        <rFont val="Times New Roman"/>
        <charset val="134"/>
      </rPr>
      <t>;</t>
    </r>
    <r>
      <rPr>
        <sz val="10"/>
        <rFont val="宋体"/>
        <charset val="134"/>
      </rPr>
      <t>临库侧路基采取混凝土重力式挡墙和抛石护脚加固，并修复路面和排水沟；简易农村道路，道路设计等级为对外交通等外路。</t>
    </r>
  </si>
  <si>
    <r>
      <rPr>
        <sz val="10"/>
        <rFont val="宋体"/>
        <charset val="134"/>
      </rPr>
      <t>一季度：完成实施方案编制、审查及批复工作；</t>
    </r>
    <r>
      <rPr>
        <sz val="10"/>
        <rFont val="Times New Roman"/>
        <charset val="134"/>
      </rPr>
      <t xml:space="preserve">
</t>
    </r>
    <r>
      <rPr>
        <sz val="10"/>
        <rFont val="宋体"/>
        <charset val="134"/>
      </rPr>
      <t>二季度：完成招投标、项目开工建设；</t>
    </r>
    <r>
      <rPr>
        <sz val="10"/>
        <rFont val="Times New Roman"/>
        <charset val="134"/>
      </rPr>
      <t xml:space="preserve">  
</t>
    </r>
    <r>
      <rPr>
        <sz val="10"/>
        <rFont val="宋体"/>
        <charset val="134"/>
      </rPr>
      <t>三季度：完成工程总进度的</t>
    </r>
    <r>
      <rPr>
        <sz val="10"/>
        <rFont val="Times New Roman"/>
        <charset val="134"/>
      </rPr>
      <t>50%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月底前完成工程总进度的</t>
    </r>
    <r>
      <rPr>
        <sz val="10"/>
        <rFont val="Times New Roman"/>
        <charset val="134"/>
      </rPr>
      <t>100%</t>
    </r>
    <r>
      <rPr>
        <sz val="10"/>
        <rFont val="宋体"/>
        <charset val="134"/>
      </rPr>
      <t>。</t>
    </r>
  </si>
  <si>
    <r>
      <rPr>
        <sz val="10"/>
        <rFont val="宋体"/>
        <charset val="134"/>
      </rPr>
      <t>仁和区河湖运行调度中心</t>
    </r>
  </si>
  <si>
    <r>
      <rPr>
        <sz val="10"/>
        <rFont val="宋体"/>
        <charset val="134"/>
      </rPr>
      <t>区水利局</t>
    </r>
    <r>
      <rPr>
        <sz val="10"/>
        <rFont val="Times New Roman"/>
        <charset val="134"/>
      </rPr>
      <t xml:space="preserve">
</t>
    </r>
    <r>
      <rPr>
        <sz val="10"/>
        <rFont val="宋体"/>
        <charset val="134"/>
      </rPr>
      <t>佘</t>
    </r>
    <r>
      <rPr>
        <sz val="10"/>
        <rFont val="Times New Roman"/>
        <charset val="134"/>
      </rPr>
      <t xml:space="preserve">  </t>
    </r>
    <r>
      <rPr>
        <sz val="10"/>
        <rFont val="宋体"/>
        <charset val="134"/>
      </rPr>
      <t>宁</t>
    </r>
    <r>
      <rPr>
        <sz val="10"/>
        <rFont val="Times New Roman"/>
        <charset val="134"/>
      </rPr>
      <t xml:space="preserve">
13518415451</t>
    </r>
  </si>
  <si>
    <r>
      <rPr>
        <sz val="10"/>
        <rFont val="宋体"/>
        <charset val="134"/>
      </rPr>
      <t>攀枝花市仁和区智慧水利平台及数字孪生建设项目</t>
    </r>
  </si>
  <si>
    <r>
      <rPr>
        <sz val="10"/>
        <rFont val="宋体"/>
        <charset val="134"/>
      </rPr>
      <t>搭建覆盖全区范围的智慧水利平台，建立多源数据的综合集成底版；基于</t>
    </r>
    <r>
      <rPr>
        <sz val="10"/>
        <rFont val="Times New Roman"/>
        <charset val="134"/>
      </rPr>
      <t>3DGIS</t>
    </r>
    <r>
      <rPr>
        <sz val="10"/>
        <rFont val="宋体"/>
        <charset val="134"/>
      </rPr>
      <t>等技术，建设可视化引擎等为基础支撑，实现灌区水空间全要素、多尺度数据仿真可视化表达，实现宏观大场景数据全息展示；装载涉及水权交易、水库调度、</t>
    </r>
    <r>
      <rPr>
        <sz val="10"/>
        <rFont val="Times New Roman"/>
        <charset val="134"/>
      </rPr>
      <t>AI</t>
    </r>
    <r>
      <rPr>
        <sz val="10"/>
        <rFont val="宋体"/>
        <charset val="134"/>
      </rPr>
      <t>智能体等多个数字孪生模块；内置供用水管理、农户水费收缴、灾情预警、全区一张图、水雨情监测、灌溉早知道、农田灌溉知识库等业务平台；配套管理端及农户端</t>
    </r>
    <r>
      <rPr>
        <sz val="10"/>
        <rFont val="Times New Roman"/>
        <charset val="134"/>
      </rPr>
      <t>APP</t>
    </r>
    <r>
      <rPr>
        <sz val="10"/>
        <rFont val="宋体"/>
        <charset val="134"/>
      </rPr>
      <t>软件；创新植入</t>
    </r>
    <r>
      <rPr>
        <sz val="10"/>
        <rFont val="Times New Roman"/>
        <charset val="134"/>
      </rPr>
      <t>AI</t>
    </r>
    <r>
      <rPr>
        <sz val="10"/>
        <rFont val="宋体"/>
        <charset val="134"/>
      </rPr>
      <t>智能体模块实现用户语音交互。建设了中心站设备机房，内置多台高性能服务器，保障仁和区智慧水利信息系统高速运行；配套会商系统，</t>
    </r>
    <r>
      <rPr>
        <sz val="10"/>
        <rFont val="Times New Roman"/>
        <charset val="134"/>
      </rPr>
      <t>LED</t>
    </r>
    <r>
      <rPr>
        <sz val="10"/>
        <rFont val="宋体"/>
        <charset val="134"/>
      </rPr>
      <t>组合屏幕矩阵实时立体呈现整个仁和区水利工程运行情况。</t>
    </r>
  </si>
  <si>
    <r>
      <rPr>
        <sz val="10"/>
        <rFont val="宋体"/>
        <charset val="134"/>
      </rPr>
      <t>一季度：确定项目设计单位并完成初步设计报告编制；</t>
    </r>
    <r>
      <rPr>
        <sz val="10"/>
        <rFont val="Times New Roman"/>
        <charset val="134"/>
      </rPr>
      <t xml:space="preserve">
</t>
    </r>
    <r>
      <rPr>
        <sz val="10"/>
        <rFont val="宋体"/>
        <charset val="134"/>
      </rPr>
      <t>二季度：确定技术支撑单位，启动项目建设；</t>
    </r>
    <r>
      <rPr>
        <sz val="10"/>
        <rFont val="Times New Roman"/>
        <charset val="134"/>
      </rPr>
      <t xml:space="preserve">
</t>
    </r>
    <r>
      <rPr>
        <sz val="10"/>
        <rFont val="宋体"/>
        <charset val="134"/>
      </rPr>
      <t>三季度：完成建设任务进度的</t>
    </r>
    <r>
      <rPr>
        <sz val="10"/>
        <rFont val="Times New Roman"/>
        <charset val="134"/>
      </rPr>
      <t>100%</t>
    </r>
    <r>
      <rPr>
        <sz val="10"/>
        <rFont val="宋体"/>
        <charset val="134"/>
      </rPr>
      <t>；</t>
    </r>
  </si>
  <si>
    <r>
      <rPr>
        <sz val="10"/>
        <rFont val="宋体"/>
        <charset val="134"/>
      </rPr>
      <t>跃进水库灌区干渠改造工程</t>
    </r>
  </si>
  <si>
    <r>
      <rPr>
        <sz val="10"/>
        <rFont val="宋体"/>
        <charset val="134"/>
      </rPr>
      <t>大龙潭彝族乡</t>
    </r>
    <r>
      <rPr>
        <sz val="10"/>
        <rFont val="Times New Roman"/>
        <charset val="134"/>
      </rPr>
      <t xml:space="preserve">
</t>
    </r>
    <r>
      <rPr>
        <sz val="10"/>
        <rFont val="宋体"/>
        <charset val="134"/>
      </rPr>
      <t>大田镇</t>
    </r>
  </si>
  <si>
    <r>
      <rPr>
        <sz val="10"/>
        <rFont val="宋体"/>
        <charset val="134"/>
      </rPr>
      <t>一期工程：大龙潭主干渠</t>
    </r>
    <r>
      <rPr>
        <sz val="10"/>
        <rFont val="Times New Roman"/>
        <charset val="134"/>
      </rPr>
      <t>(</t>
    </r>
    <r>
      <rPr>
        <sz val="10"/>
        <rFont val="宋体"/>
        <charset val="134"/>
      </rPr>
      <t>渠道、渡槽）管道化改造</t>
    </r>
    <r>
      <rPr>
        <sz val="10"/>
        <rFont val="Times New Roman"/>
        <charset val="134"/>
      </rPr>
      <t>1.83km</t>
    </r>
    <r>
      <rPr>
        <sz val="10"/>
        <rFont val="宋体"/>
        <charset val="134"/>
      </rPr>
      <t>，干海子分干渠</t>
    </r>
    <r>
      <rPr>
        <sz val="10"/>
        <rFont val="Times New Roman"/>
        <charset val="134"/>
      </rPr>
      <t>(k0+000</t>
    </r>
    <r>
      <rPr>
        <sz val="10"/>
        <rFont val="宋体"/>
        <charset val="134"/>
      </rPr>
      <t>至</t>
    </r>
    <r>
      <rPr>
        <sz val="10"/>
        <rFont val="Times New Roman"/>
        <charset val="134"/>
      </rPr>
      <t>K9+608)</t>
    </r>
    <r>
      <rPr>
        <sz val="10"/>
        <rFont val="宋体"/>
        <charset val="134"/>
      </rPr>
      <t>管道化改造</t>
    </r>
    <r>
      <rPr>
        <sz val="10"/>
        <rFont val="Times New Roman"/>
        <charset val="134"/>
      </rPr>
      <t>9.608km</t>
    </r>
    <r>
      <rPr>
        <sz val="10"/>
        <rFont val="宋体"/>
        <charset val="134"/>
      </rPr>
      <t>。二期工程：营盘山分干渠</t>
    </r>
    <r>
      <rPr>
        <sz val="10"/>
        <rFont val="Times New Roman"/>
        <charset val="134"/>
      </rPr>
      <t>(k0+000</t>
    </r>
    <r>
      <rPr>
        <sz val="10"/>
        <rFont val="宋体"/>
        <charset val="134"/>
      </rPr>
      <t>至</t>
    </r>
    <r>
      <rPr>
        <sz val="10"/>
        <rFont val="Times New Roman"/>
        <charset val="134"/>
      </rPr>
      <t>K10+145)</t>
    </r>
    <r>
      <rPr>
        <sz val="10"/>
        <rFont val="宋体"/>
        <charset val="134"/>
      </rPr>
      <t>管道化改造</t>
    </r>
    <r>
      <rPr>
        <sz val="10"/>
        <rFont val="Times New Roman"/>
        <charset val="134"/>
      </rPr>
      <t>10.145km</t>
    </r>
    <r>
      <rPr>
        <sz val="10"/>
        <rFont val="宋体"/>
        <charset val="134"/>
      </rPr>
      <t>。</t>
    </r>
  </si>
  <si>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日前完成项目实施方案审批及一期工程招投标工作；</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日前完成一期工程总投资的</t>
    </r>
    <r>
      <rPr>
        <sz val="10"/>
        <rFont val="Times New Roman"/>
        <charset val="134"/>
      </rPr>
      <t>50%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日前完成一期工程总投资的</t>
    </r>
    <r>
      <rPr>
        <sz val="10"/>
        <rFont val="Times New Roman"/>
        <charset val="134"/>
      </rPr>
      <t>100%</t>
    </r>
    <r>
      <rPr>
        <sz val="10"/>
        <rFont val="宋体"/>
        <charset val="134"/>
      </rPr>
      <t>；</t>
    </r>
  </si>
  <si>
    <r>
      <rPr>
        <sz val="10"/>
        <rFont val="宋体"/>
        <charset val="134"/>
      </rPr>
      <t>区水利局</t>
    </r>
    <r>
      <rPr>
        <sz val="10"/>
        <rFont val="Times New Roman"/>
        <charset val="134"/>
      </rPr>
      <t xml:space="preserve">
</t>
    </r>
    <r>
      <rPr>
        <sz val="10"/>
        <rFont val="宋体"/>
        <charset val="134"/>
      </rPr>
      <t>程</t>
    </r>
    <r>
      <rPr>
        <sz val="10"/>
        <rFont val="Times New Roman"/>
        <charset val="134"/>
      </rPr>
      <t xml:space="preserve">  </t>
    </r>
    <r>
      <rPr>
        <sz val="10"/>
        <rFont val="宋体"/>
        <charset val="134"/>
      </rPr>
      <t>勇</t>
    </r>
    <r>
      <rPr>
        <sz val="10"/>
        <rFont val="Times New Roman"/>
        <charset val="134"/>
      </rPr>
      <t xml:space="preserve">
13982305198</t>
    </r>
  </si>
  <si>
    <r>
      <rPr>
        <sz val="10"/>
        <rFont val="宋体"/>
        <charset val="134"/>
      </rPr>
      <t>仁和区啊喇粮经复合现代农业园区</t>
    </r>
  </si>
  <si>
    <r>
      <rPr>
        <sz val="10"/>
        <rFont val="宋体"/>
        <charset val="134"/>
      </rPr>
      <t>啊喇彝族乡</t>
    </r>
  </si>
  <si>
    <r>
      <rPr>
        <sz val="10"/>
        <rFont val="宋体"/>
        <charset val="134"/>
      </rPr>
      <t>千亩稻菜轮作基地提升项目、稻菜产业工厂化提档升级项目、水稻数字化智慧农业示范基地、粮食产业质量品牌建设、粮食产业科技示范推广项目、</t>
    </r>
    <r>
      <rPr>
        <sz val="10"/>
        <rFont val="Times New Roman"/>
        <charset val="134"/>
      </rPr>
      <t>“</t>
    </r>
    <r>
      <rPr>
        <sz val="10"/>
        <rFont val="宋体"/>
        <charset val="134"/>
      </rPr>
      <t>营盘火腿</t>
    </r>
    <r>
      <rPr>
        <sz val="10"/>
        <rFont val="Times New Roman"/>
        <charset val="134"/>
      </rPr>
      <t>”</t>
    </r>
    <r>
      <rPr>
        <sz val="10"/>
        <rFont val="宋体"/>
        <charset val="134"/>
      </rPr>
      <t>工厂化建设项目。</t>
    </r>
  </si>
  <si>
    <r>
      <rPr>
        <sz val="10"/>
        <rFont val="宋体"/>
        <charset val="134"/>
      </rPr>
      <t>一季度：完成收集基础信息，正在加强向上对接；</t>
    </r>
    <r>
      <rPr>
        <sz val="10"/>
        <rFont val="Times New Roman"/>
        <charset val="134"/>
      </rPr>
      <t xml:space="preserve">
</t>
    </r>
    <r>
      <rPr>
        <sz val="10"/>
        <rFont val="宋体"/>
        <charset val="134"/>
      </rPr>
      <t>二季度：开展项目实地踏勘；</t>
    </r>
    <r>
      <rPr>
        <sz val="10"/>
        <rFont val="Times New Roman"/>
        <charset val="134"/>
      </rPr>
      <t xml:space="preserve">
</t>
    </r>
    <r>
      <rPr>
        <sz val="10"/>
        <rFont val="宋体"/>
        <charset val="134"/>
      </rPr>
      <t>三季度：编制完善建设方案；</t>
    </r>
    <r>
      <rPr>
        <sz val="10"/>
        <rFont val="Times New Roman"/>
        <charset val="134"/>
      </rPr>
      <t xml:space="preserve">
</t>
    </r>
    <r>
      <rPr>
        <sz val="10"/>
        <rFont val="宋体"/>
        <charset val="134"/>
      </rPr>
      <t>四季度：完成资金筹措。</t>
    </r>
  </si>
  <si>
    <r>
      <rPr>
        <sz val="10"/>
        <rFont val="Times New Roman"/>
        <charset val="134"/>
      </rPr>
      <t>2025</t>
    </r>
    <r>
      <rPr>
        <sz val="10"/>
        <rFont val="宋体"/>
        <charset val="134"/>
      </rPr>
      <t>年中央财政国家农业产业强镇项目</t>
    </r>
  </si>
  <si>
    <r>
      <rPr>
        <sz val="10"/>
        <rFont val="Times New Roman"/>
        <charset val="134"/>
      </rPr>
      <t>1.</t>
    </r>
    <r>
      <rPr>
        <sz val="10"/>
        <rFont val="宋体"/>
        <charset val="134"/>
      </rPr>
      <t>一期改造提升宜机化示范基地</t>
    </r>
    <r>
      <rPr>
        <sz val="10"/>
        <rFont val="Times New Roman"/>
        <charset val="134"/>
      </rPr>
      <t>200</t>
    </r>
    <r>
      <rPr>
        <sz val="10"/>
        <rFont val="宋体"/>
        <charset val="134"/>
      </rPr>
      <t>亩，配套设施农业、水肥一体化滴灌设施</t>
    </r>
    <r>
      <rPr>
        <sz val="10"/>
        <rFont val="Times New Roman"/>
        <charset val="134"/>
      </rPr>
      <t>150</t>
    </r>
    <r>
      <rPr>
        <sz val="10"/>
        <rFont val="宋体"/>
        <charset val="134"/>
      </rPr>
      <t>亩，进行蓝莓新品种示范推广</t>
    </r>
    <r>
      <rPr>
        <sz val="10"/>
        <rFont val="Times New Roman"/>
        <charset val="134"/>
      </rPr>
      <t>150</t>
    </r>
    <r>
      <rPr>
        <sz val="10"/>
        <rFont val="宋体"/>
        <charset val="134"/>
      </rPr>
      <t>亩，打造攀西蓝莓知名品牌及市场推广营销。</t>
    </r>
    <r>
      <rPr>
        <sz val="10"/>
        <rFont val="Times New Roman"/>
        <charset val="134"/>
      </rPr>
      <t xml:space="preserve">                                               2.</t>
    </r>
    <r>
      <rPr>
        <sz val="10"/>
        <rFont val="宋体"/>
        <charset val="134"/>
      </rPr>
      <t>二期改造提升宜机化示范基地</t>
    </r>
    <r>
      <rPr>
        <sz val="10"/>
        <rFont val="Times New Roman"/>
        <charset val="134"/>
      </rPr>
      <t>400</t>
    </r>
    <r>
      <rPr>
        <sz val="10"/>
        <rFont val="宋体"/>
        <charset val="134"/>
      </rPr>
      <t>亩，配套设施农业、水肥一体化滴灌设施</t>
    </r>
    <r>
      <rPr>
        <sz val="10"/>
        <rFont val="Times New Roman"/>
        <charset val="134"/>
      </rPr>
      <t>350</t>
    </r>
    <r>
      <rPr>
        <sz val="10"/>
        <rFont val="宋体"/>
        <charset val="134"/>
      </rPr>
      <t>亩，进行蓝莓新品种示范推广</t>
    </r>
    <r>
      <rPr>
        <sz val="10"/>
        <rFont val="Times New Roman"/>
        <charset val="134"/>
      </rPr>
      <t>350</t>
    </r>
    <r>
      <rPr>
        <sz val="10"/>
        <rFont val="宋体"/>
        <charset val="134"/>
      </rPr>
      <t>亩，打造攀西蓝莓知名品牌及市场推广营销；农产品深加工中心建设。</t>
    </r>
  </si>
  <si>
    <r>
      <rPr>
        <sz val="10"/>
        <rFont val="Times New Roman"/>
        <charset val="134"/>
      </rPr>
      <t>2025</t>
    </r>
    <r>
      <rPr>
        <sz val="10"/>
        <rFont val="宋体"/>
        <charset val="134"/>
      </rPr>
      <t>年省级财政农业社会化服务试点项目</t>
    </r>
  </si>
  <si>
    <r>
      <rPr>
        <sz val="10"/>
        <rFont val="宋体"/>
        <charset val="134"/>
      </rPr>
      <t>大龙潭彝族乡等</t>
    </r>
    <r>
      <rPr>
        <sz val="10"/>
        <rFont val="Times New Roman"/>
        <charset val="134"/>
      </rPr>
      <t>8</t>
    </r>
    <r>
      <rPr>
        <sz val="10"/>
        <rFont val="宋体"/>
        <charset val="134"/>
      </rPr>
      <t>个乡镇</t>
    </r>
  </si>
  <si>
    <r>
      <rPr>
        <sz val="10"/>
        <rFont val="宋体"/>
        <charset val="134"/>
      </rPr>
      <t>在仁和区</t>
    </r>
    <r>
      <rPr>
        <sz val="10"/>
        <rFont val="Times New Roman"/>
        <charset val="134"/>
      </rPr>
      <t>8</t>
    </r>
    <r>
      <rPr>
        <sz val="10"/>
        <rFont val="宋体"/>
        <charset val="134"/>
      </rPr>
      <t>个乡镇</t>
    </r>
    <r>
      <rPr>
        <sz val="10"/>
        <rFont val="Times New Roman"/>
        <charset val="134"/>
      </rPr>
      <t>35</t>
    </r>
    <r>
      <rPr>
        <sz val="10"/>
        <rFont val="宋体"/>
        <charset val="134"/>
      </rPr>
      <t>个行政村实施芒果</t>
    </r>
    <r>
      <rPr>
        <sz val="10"/>
        <rFont val="Times New Roman"/>
        <charset val="134"/>
      </rPr>
      <t>“</t>
    </r>
    <r>
      <rPr>
        <sz val="10"/>
        <rFont val="宋体"/>
        <charset val="134"/>
      </rPr>
      <t>种、防</t>
    </r>
    <r>
      <rPr>
        <sz val="10"/>
        <rFont val="Times New Roman"/>
        <charset val="134"/>
      </rPr>
      <t>”2</t>
    </r>
    <r>
      <rPr>
        <sz val="10"/>
        <rFont val="宋体"/>
        <charset val="134"/>
      </rPr>
      <t>个环节</t>
    </r>
    <r>
      <rPr>
        <sz val="10"/>
        <rFont val="Times New Roman"/>
        <charset val="134"/>
      </rPr>
      <t>10</t>
    </r>
    <r>
      <rPr>
        <sz val="10"/>
        <rFont val="宋体"/>
        <charset val="134"/>
      </rPr>
      <t>万亩、玉米</t>
    </r>
    <r>
      <rPr>
        <sz val="10"/>
        <rFont val="Times New Roman"/>
        <charset val="134"/>
      </rPr>
      <t>“</t>
    </r>
    <r>
      <rPr>
        <sz val="10"/>
        <rFont val="宋体"/>
        <charset val="134"/>
      </rPr>
      <t>耕、种、防、收</t>
    </r>
    <r>
      <rPr>
        <sz val="10"/>
        <rFont val="Times New Roman"/>
        <charset val="134"/>
      </rPr>
      <t>”4</t>
    </r>
    <r>
      <rPr>
        <sz val="10"/>
        <rFont val="宋体"/>
        <charset val="134"/>
      </rPr>
      <t>个环节</t>
    </r>
    <r>
      <rPr>
        <sz val="10"/>
        <rFont val="Times New Roman"/>
        <charset val="134"/>
      </rPr>
      <t>0.4</t>
    </r>
    <r>
      <rPr>
        <sz val="10"/>
        <rFont val="宋体"/>
        <charset val="134"/>
      </rPr>
      <t>万亩的农业生产托管服务。</t>
    </r>
  </si>
  <si>
    <r>
      <rPr>
        <sz val="10"/>
        <rFont val="宋体"/>
        <charset val="134"/>
      </rPr>
      <t>一季度：完成收集基础信息，加强向上对接；</t>
    </r>
    <r>
      <rPr>
        <sz val="10"/>
        <rFont val="Times New Roman"/>
        <charset val="134"/>
      </rPr>
      <t xml:space="preserve">
</t>
    </r>
    <r>
      <rPr>
        <sz val="10"/>
        <rFont val="宋体"/>
        <charset val="134"/>
      </rPr>
      <t>二季度：待省厅下达项目后，编制并批复实施方案；</t>
    </r>
    <r>
      <rPr>
        <sz val="10"/>
        <rFont val="Times New Roman"/>
        <charset val="134"/>
      </rPr>
      <t xml:space="preserve">
</t>
    </r>
    <r>
      <rPr>
        <sz val="10"/>
        <rFont val="宋体"/>
        <charset val="134"/>
      </rPr>
      <t>三季度：组织实施；</t>
    </r>
    <r>
      <rPr>
        <sz val="10"/>
        <rFont val="Times New Roman"/>
        <charset val="134"/>
      </rPr>
      <t xml:space="preserve">
</t>
    </r>
    <r>
      <rPr>
        <sz val="10"/>
        <rFont val="宋体"/>
        <charset val="134"/>
      </rPr>
      <t>四季度：完成社会化服务任务，开展验收。</t>
    </r>
  </si>
  <si>
    <r>
      <rPr>
        <sz val="10"/>
        <rFont val="宋体"/>
        <charset val="134"/>
      </rPr>
      <t>攀枝花市仁和区</t>
    </r>
    <r>
      <rPr>
        <sz val="10"/>
        <rFont val="Times New Roman"/>
        <charset val="134"/>
      </rPr>
      <t>2025</t>
    </r>
    <r>
      <rPr>
        <sz val="10"/>
        <rFont val="宋体"/>
        <charset val="134"/>
      </rPr>
      <t>年高标准农田建设项目</t>
    </r>
  </si>
  <si>
    <r>
      <rPr>
        <sz val="10"/>
        <rFont val="宋体"/>
        <charset val="134"/>
      </rPr>
      <t>仁和区啊喇彝族乡、同德镇</t>
    </r>
  </si>
  <si>
    <r>
      <rPr>
        <sz val="10"/>
        <rFont val="宋体"/>
        <charset val="134"/>
      </rPr>
      <t>新建高标准农田面积</t>
    </r>
    <r>
      <rPr>
        <sz val="10"/>
        <rFont val="Times New Roman"/>
        <charset val="134"/>
      </rPr>
      <t>0.6</t>
    </r>
    <r>
      <rPr>
        <sz val="10"/>
        <rFont val="宋体"/>
        <charset val="134"/>
      </rPr>
      <t>万亩。</t>
    </r>
  </si>
  <si>
    <r>
      <rPr>
        <sz val="10"/>
        <rFont val="宋体"/>
        <charset val="134"/>
      </rPr>
      <t>正在向上级部门争取建设资金，资金下达后计划：一季度完成项目现场查勘及设计；二季度完成设计评审、财评、招投标；三季度项目开工建设，完成工程整体进度</t>
    </r>
    <r>
      <rPr>
        <sz val="10"/>
        <rFont val="Times New Roman"/>
        <charset val="134"/>
      </rPr>
      <t>10%</t>
    </r>
    <r>
      <rPr>
        <sz val="10"/>
        <rFont val="宋体"/>
        <charset val="134"/>
      </rPr>
      <t>（完成高标准农田建设</t>
    </r>
    <r>
      <rPr>
        <sz val="10"/>
        <rFont val="Times New Roman"/>
        <charset val="134"/>
      </rPr>
      <t>0.06</t>
    </r>
    <r>
      <rPr>
        <sz val="10"/>
        <rFont val="宋体"/>
        <charset val="134"/>
      </rPr>
      <t>万亩）；四季度有序推进项目实施，完成整体进度</t>
    </r>
    <r>
      <rPr>
        <sz val="10"/>
        <rFont val="Times New Roman"/>
        <charset val="134"/>
      </rPr>
      <t>30%</t>
    </r>
    <r>
      <rPr>
        <sz val="10"/>
        <rFont val="宋体"/>
        <charset val="134"/>
      </rPr>
      <t>（累计完成高标准农田建设</t>
    </r>
    <r>
      <rPr>
        <sz val="10"/>
        <rFont val="Times New Roman"/>
        <charset val="134"/>
      </rPr>
      <t>0.18</t>
    </r>
    <r>
      <rPr>
        <sz val="10"/>
        <rFont val="宋体"/>
        <charset val="134"/>
      </rPr>
      <t>万亩）。</t>
    </r>
  </si>
  <si>
    <r>
      <rPr>
        <sz val="10"/>
        <rFont val="宋体"/>
        <charset val="134"/>
      </rPr>
      <t>啊喇彝族乡人民政府、同德镇人民政府</t>
    </r>
  </si>
  <si>
    <r>
      <rPr>
        <sz val="10"/>
        <rFont val="宋体"/>
        <charset val="134"/>
      </rPr>
      <t>区农业农村局</t>
    </r>
    <r>
      <rPr>
        <sz val="10"/>
        <rFont val="Times New Roman"/>
        <charset val="134"/>
      </rPr>
      <t xml:space="preserve">
</t>
    </r>
    <r>
      <rPr>
        <sz val="10"/>
        <rFont val="宋体"/>
        <charset val="134"/>
      </rPr>
      <t>周</t>
    </r>
    <r>
      <rPr>
        <sz val="10"/>
        <rFont val="Times New Roman"/>
        <charset val="134"/>
      </rPr>
      <t xml:space="preserve">  </t>
    </r>
    <r>
      <rPr>
        <sz val="10"/>
        <rFont val="宋体"/>
        <charset val="134"/>
      </rPr>
      <t>萍</t>
    </r>
    <r>
      <rPr>
        <sz val="10"/>
        <rFont val="Times New Roman"/>
        <charset val="134"/>
      </rPr>
      <t>13684280163</t>
    </r>
  </si>
  <si>
    <r>
      <rPr>
        <sz val="10"/>
        <rFont val="宋体"/>
        <charset val="134"/>
      </rPr>
      <t>森林草原防灭火基础设施能力提升项目</t>
    </r>
  </si>
  <si>
    <r>
      <rPr>
        <sz val="10"/>
        <rFont val="宋体"/>
        <charset val="134"/>
      </rPr>
      <t>仁和镇、</t>
    </r>
    <r>
      <rPr>
        <sz val="10"/>
        <rFont val="Times New Roman"/>
        <charset val="134"/>
      </rPr>
      <t xml:space="preserve"> </t>
    </r>
    <r>
      <rPr>
        <sz val="10"/>
        <rFont val="宋体"/>
        <charset val="134"/>
      </rPr>
      <t>前进镇、</t>
    </r>
    <r>
      <rPr>
        <sz val="10"/>
        <rFont val="Times New Roman"/>
        <charset val="134"/>
      </rPr>
      <t xml:space="preserve"> </t>
    </r>
    <r>
      <rPr>
        <sz val="10"/>
        <rFont val="宋体"/>
        <charset val="134"/>
      </rPr>
      <t>平地镇、</t>
    </r>
    <r>
      <rPr>
        <sz val="10"/>
        <rFont val="Times New Roman"/>
        <charset val="134"/>
      </rPr>
      <t xml:space="preserve"> </t>
    </r>
    <r>
      <rPr>
        <sz val="10"/>
        <rFont val="宋体"/>
        <charset val="134"/>
      </rPr>
      <t>大田镇、</t>
    </r>
    <r>
      <rPr>
        <sz val="10"/>
        <rFont val="Times New Roman"/>
        <charset val="134"/>
      </rPr>
      <t xml:space="preserve"> </t>
    </r>
    <r>
      <rPr>
        <sz val="10"/>
        <rFont val="宋体"/>
        <charset val="134"/>
      </rPr>
      <t>同德镇、</t>
    </r>
    <r>
      <rPr>
        <sz val="10"/>
        <rFont val="Times New Roman"/>
        <charset val="134"/>
      </rPr>
      <t xml:space="preserve"> </t>
    </r>
    <r>
      <rPr>
        <sz val="10"/>
        <rFont val="宋体"/>
        <charset val="134"/>
      </rPr>
      <t>布德镇、</t>
    </r>
    <r>
      <rPr>
        <sz val="10"/>
        <rFont val="Times New Roman"/>
        <charset val="134"/>
      </rPr>
      <t xml:space="preserve"> </t>
    </r>
    <r>
      <rPr>
        <sz val="10"/>
        <rFont val="宋体"/>
        <charset val="134"/>
      </rPr>
      <t>福田镇、</t>
    </r>
    <r>
      <rPr>
        <sz val="10"/>
        <rFont val="Times New Roman"/>
        <charset val="134"/>
      </rPr>
      <t xml:space="preserve"> </t>
    </r>
    <r>
      <rPr>
        <sz val="10"/>
        <rFont val="宋体"/>
        <charset val="134"/>
      </rPr>
      <t>中坝乡、</t>
    </r>
    <r>
      <rPr>
        <sz val="10"/>
        <rFont val="Times New Roman"/>
        <charset val="134"/>
      </rPr>
      <t xml:space="preserve"> </t>
    </r>
    <r>
      <rPr>
        <sz val="10"/>
        <rFont val="宋体"/>
        <charset val="134"/>
      </rPr>
      <t>太平乡、</t>
    </r>
    <r>
      <rPr>
        <sz val="10"/>
        <rFont val="Times New Roman"/>
        <charset val="134"/>
      </rPr>
      <t xml:space="preserve"> </t>
    </r>
    <r>
      <rPr>
        <sz val="10"/>
        <rFont val="宋体"/>
        <charset val="134"/>
      </rPr>
      <t>务本乡、</t>
    </r>
    <r>
      <rPr>
        <sz val="10"/>
        <rFont val="Times New Roman"/>
        <charset val="134"/>
      </rPr>
      <t xml:space="preserve"> </t>
    </r>
    <r>
      <rPr>
        <sz val="10"/>
        <rFont val="宋体"/>
        <charset val="134"/>
      </rPr>
      <t>大龙潭彝族乡、</t>
    </r>
    <r>
      <rPr>
        <sz val="10"/>
        <rFont val="Times New Roman"/>
        <charset val="134"/>
      </rPr>
      <t xml:space="preserve">
</t>
    </r>
    <r>
      <rPr>
        <sz val="10"/>
        <rFont val="宋体"/>
        <charset val="134"/>
      </rPr>
      <t>啊喇彝族乡</t>
    </r>
  </si>
  <si>
    <r>
      <rPr>
        <sz val="10"/>
        <rFont val="宋体"/>
        <charset val="134"/>
      </rPr>
      <t>在</t>
    </r>
    <r>
      <rPr>
        <sz val="10"/>
        <rFont val="Times New Roman"/>
        <charset val="134"/>
      </rPr>
      <t>13</t>
    </r>
    <r>
      <rPr>
        <sz val="10"/>
        <rFont val="宋体"/>
        <charset val="134"/>
      </rPr>
      <t>个乡镇街道新建防灭火无人机智能巡护预警系统</t>
    </r>
    <r>
      <rPr>
        <sz val="10"/>
        <rFont val="Times New Roman"/>
        <charset val="134"/>
      </rPr>
      <t>13</t>
    </r>
    <r>
      <rPr>
        <sz val="10"/>
        <rFont val="宋体"/>
        <charset val="134"/>
      </rPr>
      <t>套（</t>
    </r>
    <r>
      <rPr>
        <sz val="10"/>
        <rFont val="Times New Roman"/>
        <charset val="134"/>
      </rPr>
      <t>520</t>
    </r>
    <r>
      <rPr>
        <sz val="10"/>
        <rFont val="宋体"/>
        <charset val="134"/>
      </rPr>
      <t>万元）；林火视频监控系统前端点位</t>
    </r>
    <r>
      <rPr>
        <sz val="10"/>
        <rFont val="Times New Roman"/>
        <charset val="134"/>
      </rPr>
      <t>6</t>
    </r>
    <r>
      <rPr>
        <sz val="10"/>
        <rFont val="宋体"/>
        <charset val="134"/>
      </rPr>
      <t>个（</t>
    </r>
    <r>
      <rPr>
        <sz val="10"/>
        <rFont val="Times New Roman"/>
        <charset val="134"/>
      </rPr>
      <t>180</t>
    </r>
    <r>
      <rPr>
        <sz val="10"/>
        <rFont val="宋体"/>
        <charset val="134"/>
      </rPr>
      <t>万元）；消防水池</t>
    </r>
    <r>
      <rPr>
        <sz val="10"/>
        <rFont val="Times New Roman"/>
        <charset val="134"/>
      </rPr>
      <t>4500</t>
    </r>
    <r>
      <rPr>
        <sz val="10"/>
        <rFont val="宋体"/>
        <charset val="134"/>
      </rPr>
      <t>立方米（</t>
    </r>
    <r>
      <rPr>
        <sz val="10"/>
        <rFont val="Times New Roman"/>
        <charset val="134"/>
      </rPr>
      <t>450</t>
    </r>
    <r>
      <rPr>
        <sz val="10"/>
        <rFont val="宋体"/>
        <charset val="134"/>
      </rPr>
      <t>万元）；采购通讯指挥车</t>
    </r>
    <r>
      <rPr>
        <sz val="10"/>
        <rFont val="Times New Roman"/>
        <charset val="134"/>
      </rPr>
      <t>1</t>
    </r>
    <r>
      <rPr>
        <sz val="10"/>
        <rFont val="宋体"/>
        <charset val="134"/>
      </rPr>
      <t>台（</t>
    </r>
    <r>
      <rPr>
        <sz val="10"/>
        <rFont val="Times New Roman"/>
        <charset val="134"/>
      </rPr>
      <t>40</t>
    </r>
    <r>
      <rPr>
        <sz val="10"/>
        <rFont val="宋体"/>
        <charset val="134"/>
      </rPr>
      <t>万元）；个人单兵装备</t>
    </r>
    <r>
      <rPr>
        <sz val="10"/>
        <rFont val="Times New Roman"/>
        <charset val="134"/>
      </rPr>
      <t>160</t>
    </r>
    <r>
      <rPr>
        <sz val="10"/>
        <rFont val="宋体"/>
        <charset val="134"/>
      </rPr>
      <t>件套（</t>
    </r>
    <r>
      <rPr>
        <sz val="10"/>
        <rFont val="Times New Roman"/>
        <charset val="134"/>
      </rPr>
      <t>80</t>
    </r>
    <r>
      <rPr>
        <sz val="10"/>
        <rFont val="宋体"/>
        <charset val="134"/>
      </rPr>
      <t>万元）。</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</si>
  <si>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日前确定项目选址、建设内容、投资规模；</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日前完成初设编制；</t>
    </r>
    <r>
      <rPr>
        <sz val="10"/>
        <rFont val="Times New Roman"/>
        <charset val="134"/>
      </rPr>
      <t xml:space="preserve">
</t>
    </r>
    <r>
      <rPr>
        <sz val="10"/>
        <rFont val="宋体"/>
        <charset val="134"/>
      </rPr>
      <t>三、四季度：</t>
    </r>
    <r>
      <rPr>
        <sz val="10"/>
        <rFont val="Times New Roman"/>
        <charset val="134"/>
      </rPr>
      <t>9</t>
    </r>
    <r>
      <rPr>
        <sz val="10"/>
        <rFont val="宋体"/>
        <charset val="134"/>
      </rPr>
      <t>月</t>
    </r>
    <r>
      <rPr>
        <sz val="10"/>
        <rFont val="Times New Roman"/>
        <charset val="134"/>
      </rPr>
      <t>30</t>
    </r>
    <r>
      <rPr>
        <sz val="10"/>
        <rFont val="宋体"/>
        <charset val="134"/>
      </rPr>
      <t>日前力争争取上级资金到位；</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日前完成前期手续办理。</t>
    </r>
  </si>
  <si>
    <r>
      <rPr>
        <sz val="10"/>
        <rFont val="宋体"/>
        <charset val="134"/>
      </rPr>
      <t>区林业局</t>
    </r>
    <r>
      <rPr>
        <sz val="10"/>
        <rFont val="Times New Roman"/>
        <charset val="134"/>
      </rPr>
      <t xml:space="preserve">
</t>
    </r>
    <r>
      <rPr>
        <sz val="10"/>
        <rFont val="宋体"/>
        <charset val="134"/>
      </rPr>
      <t>苏胜宇</t>
    </r>
    <r>
      <rPr>
        <sz val="10"/>
        <rFont val="Times New Roman"/>
        <charset val="134"/>
      </rPr>
      <t>15881276249</t>
    </r>
  </si>
  <si>
    <r>
      <rPr>
        <sz val="10"/>
        <rFont val="宋体"/>
        <charset val="134"/>
      </rPr>
      <t>金沙江干热河谷</t>
    </r>
    <r>
      <rPr>
        <sz val="10"/>
        <rFont val="Times New Roman"/>
        <charset val="134"/>
      </rPr>
      <t xml:space="preserve"> </t>
    </r>
    <r>
      <rPr>
        <sz val="10"/>
        <rFont val="宋体"/>
        <charset val="134"/>
      </rPr>
      <t>生态保护与修复项目</t>
    </r>
  </si>
  <si>
    <r>
      <rPr>
        <sz val="10"/>
        <rFont val="宋体"/>
        <charset val="134"/>
      </rPr>
      <t>仁和镇、同德镇、布德镇、大田镇、大龙潭乡、务本乡等</t>
    </r>
  </si>
  <si>
    <r>
      <rPr>
        <sz val="10"/>
        <rFont val="宋体"/>
        <charset val="134"/>
      </rPr>
      <t>金沙江沿岸山体和大河流域生态修复，在岩神山等关键节点实施特色彩叶林种植</t>
    </r>
    <r>
      <rPr>
        <sz val="10"/>
        <rFont val="Times New Roman"/>
        <charset val="134"/>
      </rPr>
      <t>200</t>
    </r>
    <r>
      <rPr>
        <sz val="10"/>
        <rFont val="宋体"/>
        <charset val="134"/>
      </rPr>
      <t>亩，配套相应基础设施，实施退化林修复</t>
    </r>
    <r>
      <rPr>
        <sz val="10"/>
        <rFont val="Times New Roman"/>
        <charset val="134"/>
      </rPr>
      <t>20000</t>
    </r>
    <r>
      <rPr>
        <sz val="10"/>
        <rFont val="宋体"/>
        <charset val="134"/>
      </rPr>
      <t>亩，人工造林</t>
    </r>
    <r>
      <rPr>
        <sz val="10"/>
        <rFont val="Times New Roman"/>
        <charset val="134"/>
      </rPr>
      <t>2000</t>
    </r>
    <r>
      <rPr>
        <sz val="10"/>
        <rFont val="宋体"/>
        <charset val="134"/>
      </rPr>
      <t>亩。</t>
    </r>
  </si>
  <si>
    <r>
      <rPr>
        <sz val="10"/>
        <rFont val="宋体"/>
        <charset val="134"/>
      </rPr>
      <t>一季度：积极争取项目资金；</t>
    </r>
    <r>
      <rPr>
        <sz val="10"/>
        <rFont val="Times New Roman"/>
        <charset val="134"/>
      </rPr>
      <t xml:space="preserve">                
</t>
    </r>
    <r>
      <rPr>
        <sz val="10"/>
        <rFont val="宋体"/>
        <charset val="134"/>
      </rPr>
      <t>二季度：积极争取项目资金；</t>
    </r>
    <r>
      <rPr>
        <sz val="10"/>
        <rFont val="Times New Roman"/>
        <charset val="134"/>
      </rPr>
      <t xml:space="preserve">              
</t>
    </r>
    <r>
      <rPr>
        <sz val="10"/>
        <rFont val="宋体"/>
        <charset val="134"/>
      </rPr>
      <t>三季度、四季度：根据资金争取情况编制实施方案，开展清单编制工作、财评工作、施工单位招标等工作。</t>
    </r>
  </si>
  <si>
    <r>
      <rPr>
        <sz val="10"/>
        <rFont val="宋体"/>
        <charset val="134"/>
      </rPr>
      <t>项目所在乡镇</t>
    </r>
  </si>
  <si>
    <r>
      <rPr>
        <sz val="10"/>
        <rFont val="宋体"/>
        <charset val="134"/>
      </rPr>
      <t>四川省新庄河仁和区段防洪治理工程</t>
    </r>
  </si>
  <si>
    <r>
      <rPr>
        <sz val="10"/>
        <rFont val="宋体"/>
        <charset val="134"/>
      </rPr>
      <t>项目起点位于仁和区与华坪县县界，终点为塘坝桥下游</t>
    </r>
    <r>
      <rPr>
        <sz val="10"/>
        <rFont val="Times New Roman"/>
        <charset val="134"/>
      </rPr>
      <t>760m</t>
    </r>
    <r>
      <rPr>
        <sz val="10"/>
        <rFont val="宋体"/>
        <charset val="134"/>
      </rPr>
      <t>处，河道综合治理长度为</t>
    </r>
    <r>
      <rPr>
        <sz val="10"/>
        <rFont val="Times New Roman"/>
        <charset val="134"/>
      </rPr>
      <t>2.70km</t>
    </r>
    <r>
      <rPr>
        <sz val="10"/>
        <rFont val="宋体"/>
        <charset val="134"/>
      </rPr>
      <t>，新建护岸</t>
    </r>
    <r>
      <rPr>
        <sz val="10"/>
        <rFont val="Times New Roman"/>
        <charset val="134"/>
      </rPr>
      <t>2.90km</t>
    </r>
    <r>
      <rPr>
        <sz val="10"/>
        <rFont val="宋体"/>
        <charset val="134"/>
      </rPr>
      <t>，及其他附属工程。</t>
    </r>
  </si>
  <si>
    <r>
      <rPr>
        <sz val="10"/>
        <rFont val="宋体"/>
        <charset val="134"/>
      </rPr>
      <t>一季度：确定编制单位，开展前期可研报告编制工作；</t>
    </r>
    <r>
      <rPr>
        <sz val="10"/>
        <rFont val="Times New Roman"/>
        <charset val="134"/>
      </rPr>
      <t xml:space="preserve">  
</t>
    </r>
    <r>
      <rPr>
        <sz val="10"/>
        <rFont val="宋体"/>
        <charset val="134"/>
      </rPr>
      <t>二季度：可研送审、修改并取得可研批复；</t>
    </r>
    <r>
      <rPr>
        <sz val="10"/>
        <rFont val="Times New Roman"/>
        <charset val="134"/>
      </rPr>
      <t xml:space="preserve">
</t>
    </r>
    <r>
      <rPr>
        <sz val="10"/>
        <rFont val="宋体"/>
        <charset val="134"/>
      </rPr>
      <t>三季度：开展初步设计报告编制工作，完成项目初步设计报告的审查工作；</t>
    </r>
    <r>
      <rPr>
        <sz val="10"/>
        <rFont val="Times New Roman"/>
        <charset val="134"/>
      </rPr>
      <t xml:space="preserve">    
</t>
    </r>
    <r>
      <rPr>
        <sz val="10"/>
        <rFont val="宋体"/>
        <charset val="134"/>
      </rPr>
      <t>四季度：取得初设批复，争取资金，待资金到位开工建设。</t>
    </r>
  </si>
  <si>
    <r>
      <rPr>
        <sz val="10"/>
        <rFont val="宋体"/>
        <charset val="134"/>
      </rPr>
      <t>区水利局</t>
    </r>
    <r>
      <rPr>
        <sz val="10"/>
        <rFont val="Times New Roman"/>
        <charset val="134"/>
      </rPr>
      <t xml:space="preserve">
</t>
    </r>
    <r>
      <rPr>
        <sz val="10"/>
        <rFont val="宋体"/>
        <charset val="134"/>
      </rPr>
      <t>陈</t>
    </r>
    <r>
      <rPr>
        <sz val="10"/>
        <rFont val="Times New Roman"/>
        <charset val="134"/>
      </rPr>
      <t xml:space="preserve">  </t>
    </r>
    <r>
      <rPr>
        <sz val="10"/>
        <rFont val="宋体"/>
        <charset val="134"/>
      </rPr>
      <t>华</t>
    </r>
    <r>
      <rPr>
        <sz val="10"/>
        <rFont val="Times New Roman"/>
        <charset val="134"/>
      </rPr>
      <t xml:space="preserve">
13908149720</t>
    </r>
  </si>
  <si>
    <r>
      <rPr>
        <sz val="10"/>
        <rFont val="宋体"/>
        <charset val="134"/>
      </rPr>
      <t>攀枝花市仁和区大兴河山洪沟治理工程项目</t>
    </r>
  </si>
  <si>
    <r>
      <rPr>
        <sz val="10"/>
        <rFont val="宋体"/>
        <charset val="134"/>
      </rPr>
      <t>综合治理长度</t>
    </r>
    <r>
      <rPr>
        <sz val="10"/>
        <rFont val="Times New Roman"/>
        <charset val="134"/>
      </rPr>
      <t>2.5km</t>
    </r>
    <r>
      <rPr>
        <sz val="10"/>
        <rFont val="宋体"/>
        <charset val="134"/>
      </rPr>
      <t>，新建堤防</t>
    </r>
    <r>
      <rPr>
        <sz val="10"/>
        <rFont val="Times New Roman"/>
        <charset val="134"/>
      </rPr>
      <t>1.87421Km,</t>
    </r>
    <r>
      <rPr>
        <sz val="10"/>
        <rFont val="宋体"/>
        <charset val="134"/>
      </rPr>
      <t>（其中左岸堤防</t>
    </r>
    <r>
      <rPr>
        <sz val="10"/>
        <rFont val="Times New Roman"/>
        <charset val="134"/>
      </rPr>
      <t>1008.74m</t>
    </r>
    <r>
      <rPr>
        <sz val="10"/>
        <rFont val="宋体"/>
        <charset val="134"/>
      </rPr>
      <t>，右岸</t>
    </r>
    <r>
      <rPr>
        <sz val="10"/>
        <rFont val="Times New Roman"/>
        <charset val="134"/>
      </rPr>
      <t>865.47m</t>
    </r>
    <r>
      <rPr>
        <sz val="10"/>
        <rFont val="宋体"/>
        <charset val="134"/>
      </rPr>
      <t>），河道疏浚</t>
    </r>
    <r>
      <rPr>
        <sz val="10"/>
        <rFont val="Times New Roman"/>
        <charset val="134"/>
      </rPr>
      <t>2.5Km</t>
    </r>
    <r>
      <rPr>
        <sz val="10"/>
        <rFont val="宋体"/>
        <charset val="134"/>
      </rPr>
      <t>。</t>
    </r>
  </si>
  <si>
    <r>
      <rPr>
        <sz val="10"/>
        <rFont val="宋体"/>
        <charset val="134"/>
      </rPr>
      <t>一季度：确定项目设计单位并启动初步设计工作，完成初步设计报告编制；</t>
    </r>
    <r>
      <rPr>
        <sz val="10"/>
        <rFont val="Times New Roman"/>
        <charset val="134"/>
      </rPr>
      <t xml:space="preserve">  
</t>
    </r>
    <r>
      <rPr>
        <sz val="10"/>
        <rFont val="宋体"/>
        <charset val="134"/>
      </rPr>
      <t>二季度：完成项目初步设计报告的市级审查工作；</t>
    </r>
    <r>
      <rPr>
        <sz val="10"/>
        <rFont val="Times New Roman"/>
        <charset val="134"/>
      </rPr>
      <t xml:space="preserve">    
</t>
    </r>
    <r>
      <rPr>
        <sz val="10"/>
        <rFont val="宋体"/>
        <charset val="134"/>
      </rPr>
      <t>三季度：取得初设批复，积极争取资金；</t>
    </r>
    <r>
      <rPr>
        <sz val="10"/>
        <rFont val="Times New Roman"/>
        <charset val="134"/>
      </rPr>
      <t xml:space="preserve">
</t>
    </r>
    <r>
      <rPr>
        <sz val="10"/>
        <rFont val="宋体"/>
        <charset val="134"/>
      </rPr>
      <t>四季度：待资金到位开工建设。</t>
    </r>
  </si>
  <si>
    <r>
      <rPr>
        <sz val="10"/>
        <rFont val="宋体"/>
        <charset val="134"/>
      </rPr>
      <t>四川省大河仁和区段防洪治理工程</t>
    </r>
  </si>
  <si>
    <r>
      <rPr>
        <sz val="10"/>
        <rFont val="宋体"/>
        <charset val="134"/>
      </rPr>
      <t>平地镇、大田镇</t>
    </r>
  </si>
  <si>
    <r>
      <rPr>
        <sz val="10"/>
        <rFont val="宋体"/>
        <charset val="134"/>
      </rPr>
      <t>实施大河仁和区段堤防综合治理河长</t>
    </r>
    <r>
      <rPr>
        <sz val="10"/>
        <rFont val="Times New Roman"/>
        <charset val="134"/>
      </rPr>
      <t>8.58km</t>
    </r>
    <r>
      <rPr>
        <sz val="10"/>
        <rFont val="宋体"/>
        <charset val="134"/>
      </rPr>
      <t>，新建堤防</t>
    </r>
    <r>
      <rPr>
        <sz val="10"/>
        <rFont val="Times New Roman"/>
        <charset val="134"/>
      </rPr>
      <t>13.15km</t>
    </r>
    <r>
      <rPr>
        <sz val="10"/>
        <rFont val="宋体"/>
        <charset val="134"/>
      </rPr>
      <t>。其中马头村段综合治理河长</t>
    </r>
    <r>
      <rPr>
        <sz val="10"/>
        <rFont val="Times New Roman"/>
        <charset val="134"/>
      </rPr>
      <t>1.12km</t>
    </r>
    <r>
      <rPr>
        <sz val="10"/>
        <rFont val="宋体"/>
        <charset val="134"/>
      </rPr>
      <t>，新建堤防</t>
    </r>
    <r>
      <rPr>
        <sz val="10"/>
        <rFont val="Times New Roman"/>
        <charset val="134"/>
      </rPr>
      <t>1.37km</t>
    </r>
    <r>
      <rPr>
        <sz val="10"/>
        <rFont val="宋体"/>
        <charset val="134"/>
      </rPr>
      <t>；白拉古段综合治理长度</t>
    </r>
    <r>
      <rPr>
        <sz val="10"/>
        <rFont val="Times New Roman"/>
        <charset val="134"/>
      </rPr>
      <t>6.01km</t>
    </r>
    <r>
      <rPr>
        <sz val="10"/>
        <rFont val="宋体"/>
        <charset val="134"/>
      </rPr>
      <t>，新建左右岸堤防</t>
    </r>
    <r>
      <rPr>
        <sz val="10"/>
        <rFont val="Times New Roman"/>
        <charset val="134"/>
      </rPr>
      <t>9.89km</t>
    </r>
    <r>
      <rPr>
        <sz val="10"/>
        <rFont val="宋体"/>
        <charset val="134"/>
      </rPr>
      <t>，大田班庄段综合治理河长</t>
    </r>
    <r>
      <rPr>
        <sz val="10"/>
        <rFont val="Times New Roman"/>
        <charset val="134"/>
      </rPr>
      <t>1.45km</t>
    </r>
    <r>
      <rPr>
        <sz val="10"/>
        <rFont val="宋体"/>
        <charset val="134"/>
      </rPr>
      <t>，新建堤防</t>
    </r>
    <r>
      <rPr>
        <sz val="10"/>
        <rFont val="Times New Roman"/>
        <charset val="134"/>
      </rPr>
      <t>1.89km</t>
    </r>
    <r>
      <rPr>
        <sz val="10"/>
        <rFont val="宋体"/>
        <charset val="134"/>
      </rPr>
      <t>。</t>
    </r>
  </si>
  <si>
    <r>
      <rPr>
        <sz val="10"/>
        <rFont val="宋体"/>
        <charset val="134"/>
      </rPr>
      <t>四川省大竹河仁和区段防洪治理工程</t>
    </r>
  </si>
  <si>
    <r>
      <rPr>
        <sz val="10"/>
        <rFont val="宋体"/>
        <charset val="134"/>
      </rPr>
      <t>啊喇乡</t>
    </r>
  </si>
  <si>
    <r>
      <rPr>
        <sz val="10"/>
        <rFont val="宋体"/>
        <charset val="134"/>
      </rPr>
      <t>综合治理河长</t>
    </r>
    <r>
      <rPr>
        <sz val="10"/>
        <rFont val="Times New Roman"/>
        <charset val="134"/>
      </rPr>
      <t>9.13km</t>
    </r>
    <r>
      <rPr>
        <sz val="10"/>
        <rFont val="宋体"/>
        <charset val="134"/>
      </rPr>
      <t>，新建堤防</t>
    </r>
    <r>
      <rPr>
        <sz val="10"/>
        <rFont val="Times New Roman"/>
        <charset val="134"/>
      </rPr>
      <t>18.05km</t>
    </r>
    <r>
      <rPr>
        <sz val="10"/>
        <rFont val="宋体"/>
        <charset val="134"/>
      </rPr>
      <t>。其中大竹村段综合治理长度</t>
    </r>
    <r>
      <rPr>
        <sz val="10"/>
        <rFont val="Times New Roman"/>
        <charset val="134"/>
      </rPr>
      <t>2.9km</t>
    </r>
    <r>
      <rPr>
        <sz val="10"/>
        <rFont val="宋体"/>
        <charset val="134"/>
      </rPr>
      <t>，新建左右岸堤防</t>
    </r>
    <r>
      <rPr>
        <sz val="10"/>
        <rFont val="Times New Roman"/>
        <charset val="134"/>
      </rPr>
      <t>5.696km</t>
    </r>
    <r>
      <rPr>
        <sz val="10"/>
        <rFont val="宋体"/>
        <charset val="134"/>
      </rPr>
      <t>，旺牛村上段综合治理河长</t>
    </r>
    <r>
      <rPr>
        <sz val="10"/>
        <rFont val="Times New Roman"/>
        <charset val="134"/>
      </rPr>
      <t>2.56km</t>
    </r>
    <r>
      <rPr>
        <sz val="10"/>
        <rFont val="宋体"/>
        <charset val="134"/>
      </rPr>
      <t>，新建堤防</t>
    </r>
    <r>
      <rPr>
        <sz val="10"/>
        <rFont val="Times New Roman"/>
        <charset val="134"/>
      </rPr>
      <t>5.06km</t>
    </r>
    <r>
      <rPr>
        <sz val="10"/>
        <rFont val="宋体"/>
        <charset val="134"/>
      </rPr>
      <t>，旺牛村下段综合治理河长</t>
    </r>
    <r>
      <rPr>
        <sz val="10"/>
        <rFont val="Times New Roman"/>
        <charset val="134"/>
      </rPr>
      <t>3.67km</t>
    </r>
    <r>
      <rPr>
        <sz val="10"/>
        <rFont val="宋体"/>
        <charset val="134"/>
      </rPr>
      <t>，新建左右岸堤防</t>
    </r>
    <r>
      <rPr>
        <sz val="10"/>
        <rFont val="Times New Roman"/>
        <charset val="134"/>
      </rPr>
      <t>7.293km</t>
    </r>
    <r>
      <rPr>
        <sz val="10"/>
        <rFont val="宋体"/>
        <charset val="134"/>
      </rPr>
      <t>。</t>
    </r>
  </si>
  <si>
    <r>
      <rPr>
        <sz val="10"/>
        <rFont val="宋体"/>
        <charset val="134"/>
      </rPr>
      <t>四川省三阳河仁和区段防洪治理工程</t>
    </r>
  </si>
  <si>
    <r>
      <rPr>
        <sz val="10"/>
        <rFont val="宋体"/>
        <charset val="134"/>
      </rPr>
      <t>治理总长度</t>
    </r>
    <r>
      <rPr>
        <sz val="10"/>
        <rFont val="Times New Roman"/>
        <charset val="134"/>
      </rPr>
      <t>4.74km</t>
    </r>
    <r>
      <rPr>
        <sz val="10"/>
        <rFont val="宋体"/>
        <charset val="134"/>
      </rPr>
      <t>，其中新建河堤</t>
    </r>
    <r>
      <rPr>
        <sz val="10"/>
        <rFont val="Times New Roman"/>
        <charset val="134"/>
      </rPr>
      <t>2.13km</t>
    </r>
    <r>
      <rPr>
        <sz val="10"/>
        <rFont val="宋体"/>
        <charset val="134"/>
      </rPr>
      <t>（左岸</t>
    </r>
    <r>
      <rPr>
        <sz val="10"/>
        <rFont val="Times New Roman"/>
        <charset val="134"/>
      </rPr>
      <t>1.19km</t>
    </r>
    <r>
      <rPr>
        <sz val="10"/>
        <rFont val="宋体"/>
        <charset val="134"/>
      </rPr>
      <t>、右岸</t>
    </r>
    <r>
      <rPr>
        <sz val="10"/>
        <rFont val="Times New Roman"/>
        <charset val="134"/>
      </rPr>
      <t>0.94km</t>
    </r>
    <r>
      <rPr>
        <sz val="10"/>
        <rFont val="宋体"/>
        <charset val="134"/>
      </rPr>
      <t>），新建人行便桥</t>
    </r>
    <r>
      <rPr>
        <sz val="10"/>
        <rFont val="Times New Roman"/>
        <charset val="134"/>
      </rPr>
      <t>2</t>
    </r>
    <r>
      <rPr>
        <sz val="10"/>
        <rFont val="宋体"/>
        <charset val="134"/>
      </rPr>
      <t>座、穿堤涵管</t>
    </r>
    <r>
      <rPr>
        <sz val="10"/>
        <rFont val="Times New Roman"/>
        <charset val="134"/>
      </rPr>
      <t>2</t>
    </r>
    <r>
      <rPr>
        <sz val="10"/>
        <rFont val="宋体"/>
        <charset val="134"/>
      </rPr>
      <t>处。</t>
    </r>
  </si>
  <si>
    <r>
      <rPr>
        <sz val="10"/>
        <rFont val="宋体"/>
        <charset val="134"/>
      </rPr>
      <t>攀枝花市仁和区同德镇大箐沟山洪沟治理工程</t>
    </r>
  </si>
  <si>
    <r>
      <rPr>
        <sz val="10"/>
        <rFont val="宋体"/>
        <charset val="134"/>
      </rPr>
      <t>拟综合治理河长</t>
    </r>
    <r>
      <rPr>
        <sz val="10"/>
        <rFont val="Times New Roman"/>
        <charset val="134"/>
      </rPr>
      <t>3.5km</t>
    </r>
    <r>
      <rPr>
        <sz val="10"/>
        <rFont val="宋体"/>
        <charset val="134"/>
      </rPr>
      <t>，新建堤防总长</t>
    </r>
    <r>
      <rPr>
        <sz val="10"/>
        <rFont val="Times New Roman"/>
        <charset val="134"/>
      </rPr>
      <t>1.85km</t>
    </r>
    <r>
      <rPr>
        <sz val="10"/>
        <rFont val="宋体"/>
        <charset val="134"/>
      </rPr>
      <t>（其中左岸堤防</t>
    </r>
    <r>
      <rPr>
        <sz val="10"/>
        <rFont val="Times New Roman"/>
        <charset val="134"/>
      </rPr>
      <t>920m</t>
    </r>
    <r>
      <rPr>
        <sz val="10"/>
        <rFont val="宋体"/>
        <charset val="134"/>
      </rPr>
      <t>，右岸</t>
    </r>
    <r>
      <rPr>
        <sz val="10"/>
        <rFont val="Times New Roman"/>
        <charset val="134"/>
      </rPr>
      <t>930m</t>
    </r>
    <r>
      <rPr>
        <sz val="10"/>
        <rFont val="宋体"/>
        <charset val="134"/>
      </rPr>
      <t>），河道疏浚</t>
    </r>
    <r>
      <rPr>
        <sz val="10"/>
        <rFont val="Times New Roman"/>
        <charset val="134"/>
      </rPr>
      <t>3.5Km</t>
    </r>
    <r>
      <rPr>
        <sz val="10"/>
        <rFont val="宋体"/>
        <charset val="134"/>
      </rPr>
      <t>。</t>
    </r>
  </si>
  <si>
    <r>
      <rPr>
        <sz val="10"/>
        <rFont val="宋体"/>
        <charset val="134"/>
      </rPr>
      <t>二季度：确定编制单位，开展前期可研报告编制工作；</t>
    </r>
    <r>
      <rPr>
        <sz val="10"/>
        <rFont val="Times New Roman"/>
        <charset val="134"/>
      </rPr>
      <t xml:space="preserve">  
</t>
    </r>
    <r>
      <rPr>
        <sz val="10"/>
        <rFont val="宋体"/>
        <charset val="134"/>
      </rPr>
      <t>三季度：可研送审、修改并取得可研批复；</t>
    </r>
    <r>
      <rPr>
        <sz val="10"/>
        <rFont val="Times New Roman"/>
        <charset val="134"/>
      </rPr>
      <t xml:space="preserve">
</t>
    </r>
    <r>
      <rPr>
        <sz val="10"/>
        <rFont val="宋体"/>
        <charset val="134"/>
      </rPr>
      <t>四季度：开展初步设计报告编制工作，完成项目初步设计报告的审查工作；争取资金，待资金到位开工建设。</t>
    </r>
  </si>
  <si>
    <r>
      <rPr>
        <sz val="10"/>
        <rFont val="宋体"/>
        <charset val="134"/>
      </rPr>
      <t>攀枝花市仁和区太平乡龙潭沟山洪沟治理工程</t>
    </r>
  </si>
  <si>
    <r>
      <rPr>
        <sz val="10"/>
        <rFont val="宋体"/>
        <charset val="134"/>
      </rPr>
      <t>太平乡</t>
    </r>
  </si>
  <si>
    <r>
      <rPr>
        <sz val="10"/>
        <rFont val="宋体"/>
        <charset val="134"/>
      </rPr>
      <t>拟综合治理河长</t>
    </r>
    <r>
      <rPr>
        <sz val="10"/>
        <rFont val="Times New Roman"/>
        <charset val="134"/>
      </rPr>
      <t>2.6km</t>
    </r>
    <r>
      <rPr>
        <sz val="10"/>
        <rFont val="宋体"/>
        <charset val="134"/>
      </rPr>
      <t>，新建堤防总长</t>
    </r>
    <r>
      <rPr>
        <sz val="10"/>
        <rFont val="Times New Roman"/>
        <charset val="134"/>
      </rPr>
      <t>1.6km</t>
    </r>
    <r>
      <rPr>
        <sz val="10"/>
        <rFont val="宋体"/>
        <charset val="134"/>
      </rPr>
      <t>，（其中左岸堤防</t>
    </r>
    <r>
      <rPr>
        <sz val="10"/>
        <rFont val="Times New Roman"/>
        <charset val="134"/>
      </rPr>
      <t>840m</t>
    </r>
    <r>
      <rPr>
        <sz val="10"/>
        <rFont val="宋体"/>
        <charset val="134"/>
      </rPr>
      <t>，右岸</t>
    </r>
    <r>
      <rPr>
        <sz val="10"/>
        <rFont val="Times New Roman"/>
        <charset val="134"/>
      </rPr>
      <t>760m</t>
    </r>
    <r>
      <rPr>
        <sz val="10"/>
        <rFont val="宋体"/>
        <charset val="134"/>
      </rPr>
      <t>），河道疏浚</t>
    </r>
    <r>
      <rPr>
        <sz val="10"/>
        <rFont val="Times New Roman"/>
        <charset val="134"/>
      </rPr>
      <t>2.6Km</t>
    </r>
    <r>
      <rPr>
        <sz val="10"/>
        <rFont val="宋体"/>
        <charset val="134"/>
      </rPr>
      <t>。</t>
    </r>
  </si>
  <si>
    <r>
      <rPr>
        <sz val="10"/>
        <rFont val="宋体"/>
        <charset val="134"/>
      </rPr>
      <t>四川省攀枝花市观音岩引水工程中型灌区建设工程（仁和区部分）</t>
    </r>
  </si>
  <si>
    <r>
      <rPr>
        <sz val="10"/>
        <rFont val="宋体"/>
        <charset val="134"/>
      </rPr>
      <t>新建</t>
    </r>
    <r>
      <rPr>
        <sz val="10"/>
        <rFont val="Times New Roman"/>
        <charset val="134"/>
      </rPr>
      <t>2</t>
    </r>
    <r>
      <rPr>
        <sz val="10"/>
        <rFont val="宋体"/>
        <charset val="134"/>
      </rPr>
      <t>条引水渠总长</t>
    </r>
    <r>
      <rPr>
        <sz val="10"/>
        <rFont val="Times New Roman"/>
        <charset val="134"/>
      </rPr>
      <t>21.28km</t>
    </r>
    <r>
      <rPr>
        <sz val="10"/>
        <rFont val="宋体"/>
        <charset val="134"/>
      </rPr>
      <t>；</t>
    </r>
    <r>
      <rPr>
        <sz val="10"/>
        <rFont val="Times New Roman"/>
        <charset val="134"/>
      </rPr>
      <t>3</t>
    </r>
    <r>
      <rPr>
        <sz val="10"/>
        <rFont val="宋体"/>
        <charset val="134"/>
      </rPr>
      <t>条干渠总长</t>
    </r>
    <r>
      <rPr>
        <sz val="10"/>
        <rFont val="Times New Roman"/>
        <charset val="134"/>
      </rPr>
      <t>19.38km</t>
    </r>
    <r>
      <rPr>
        <sz val="10"/>
        <rFont val="宋体"/>
        <charset val="134"/>
      </rPr>
      <t>；</t>
    </r>
    <r>
      <rPr>
        <sz val="10"/>
        <rFont val="Times New Roman"/>
        <charset val="134"/>
      </rPr>
      <t>5</t>
    </r>
    <r>
      <rPr>
        <sz val="10"/>
        <rFont val="宋体"/>
        <charset val="134"/>
      </rPr>
      <t>条支渠总长</t>
    </r>
    <r>
      <rPr>
        <sz val="10"/>
        <rFont val="Times New Roman"/>
        <charset val="134"/>
      </rPr>
      <t>9.94km</t>
    </r>
    <r>
      <rPr>
        <sz val="10"/>
        <rFont val="宋体"/>
        <charset val="134"/>
      </rPr>
      <t>；</t>
    </r>
    <r>
      <rPr>
        <sz val="10"/>
        <rFont val="Times New Roman"/>
        <charset val="134"/>
      </rPr>
      <t>3</t>
    </r>
    <r>
      <rPr>
        <sz val="10"/>
        <rFont val="宋体"/>
        <charset val="134"/>
      </rPr>
      <t>座提灌站。设计灌溉面积</t>
    </r>
    <r>
      <rPr>
        <sz val="10"/>
        <rFont val="Times New Roman"/>
        <charset val="134"/>
      </rPr>
      <t>3.17</t>
    </r>
    <r>
      <rPr>
        <sz val="10"/>
        <rFont val="宋体"/>
        <charset val="134"/>
      </rPr>
      <t>万亩。</t>
    </r>
  </si>
  <si>
    <r>
      <rPr>
        <sz val="10"/>
        <rFont val="宋体"/>
        <charset val="134"/>
      </rPr>
      <t>该项目已纳入市级整体项目包装，仁和区将按照市水利局统筹安排配合完成项目建设任务。</t>
    </r>
  </si>
  <si>
    <r>
      <rPr>
        <sz val="10"/>
        <rFont val="宋体"/>
        <charset val="134"/>
      </rPr>
      <t>攀枝花市仁和区太平乡摩梭河小流域综合治理提质增效项目</t>
    </r>
  </si>
  <si>
    <r>
      <rPr>
        <sz val="10"/>
        <rFont val="宋体"/>
        <charset val="134"/>
      </rPr>
      <t>实施水土保持治理</t>
    </r>
    <r>
      <rPr>
        <sz val="10"/>
        <rFont val="Times New Roman"/>
        <charset val="134"/>
      </rPr>
      <t>40</t>
    </r>
    <r>
      <rPr>
        <sz val="10"/>
        <rFont val="宋体"/>
        <charset val="134"/>
      </rPr>
      <t>平方公里，主要建设内容为：坡改梯工程</t>
    </r>
    <r>
      <rPr>
        <sz val="10"/>
        <rFont val="Times New Roman"/>
        <charset val="134"/>
      </rPr>
      <t>30</t>
    </r>
    <r>
      <rPr>
        <sz val="10"/>
        <rFont val="宋体"/>
        <charset val="134"/>
      </rPr>
      <t>公顷，建设水保林</t>
    </r>
    <r>
      <rPr>
        <sz val="10"/>
        <rFont val="Times New Roman"/>
        <charset val="134"/>
      </rPr>
      <t>120</t>
    </r>
    <r>
      <rPr>
        <sz val="10"/>
        <rFont val="宋体"/>
        <charset val="134"/>
      </rPr>
      <t>公顷，经果林</t>
    </r>
    <r>
      <rPr>
        <sz val="10"/>
        <rFont val="Times New Roman"/>
        <charset val="134"/>
      </rPr>
      <t>400</t>
    </r>
    <r>
      <rPr>
        <sz val="10"/>
        <rFont val="宋体"/>
        <charset val="134"/>
      </rPr>
      <t>公顷，封禁管护</t>
    </r>
    <r>
      <rPr>
        <sz val="10"/>
        <rFont val="Times New Roman"/>
        <charset val="134"/>
      </rPr>
      <t>3150</t>
    </r>
    <r>
      <rPr>
        <sz val="10"/>
        <rFont val="宋体"/>
        <charset val="134"/>
      </rPr>
      <t>公顷，保土耕作</t>
    </r>
    <r>
      <rPr>
        <sz val="10"/>
        <rFont val="Times New Roman"/>
        <charset val="134"/>
      </rPr>
      <t>300</t>
    </r>
    <r>
      <rPr>
        <sz val="10"/>
        <rFont val="宋体"/>
        <charset val="134"/>
      </rPr>
      <t>公顷，新修蓄水池</t>
    </r>
    <r>
      <rPr>
        <sz val="10"/>
        <rFont val="Times New Roman"/>
        <charset val="134"/>
      </rPr>
      <t>30</t>
    </r>
    <r>
      <rPr>
        <sz val="10"/>
        <rFont val="宋体"/>
        <charset val="134"/>
      </rPr>
      <t>口，沉沙凼</t>
    </r>
    <r>
      <rPr>
        <sz val="10"/>
        <rFont val="Times New Roman"/>
        <charset val="134"/>
      </rPr>
      <t>20</t>
    </r>
    <r>
      <rPr>
        <sz val="10"/>
        <rFont val="宋体"/>
        <charset val="134"/>
      </rPr>
      <t>座，排灌管网</t>
    </r>
    <r>
      <rPr>
        <sz val="10"/>
        <rFont val="Times New Roman"/>
        <charset val="134"/>
      </rPr>
      <t>25km</t>
    </r>
    <r>
      <rPr>
        <sz val="10"/>
        <rFont val="宋体"/>
        <charset val="134"/>
      </rPr>
      <t>，田间道路</t>
    </r>
    <r>
      <rPr>
        <sz val="10"/>
        <rFont val="Times New Roman"/>
        <charset val="134"/>
      </rPr>
      <t>8km</t>
    </r>
    <r>
      <rPr>
        <sz val="10"/>
        <rFont val="宋体"/>
        <charset val="134"/>
      </rPr>
      <t>。</t>
    </r>
  </si>
  <si>
    <r>
      <rPr>
        <sz val="10"/>
        <rFont val="宋体"/>
        <charset val="134"/>
      </rPr>
      <t>三季度：确定编制单位，开展前期可研报告编制工作，并取得可研批复；</t>
    </r>
    <r>
      <rPr>
        <sz val="10"/>
        <rFont val="Times New Roman"/>
        <charset val="134"/>
      </rPr>
      <t xml:space="preserve">
</t>
    </r>
    <r>
      <rPr>
        <sz val="10"/>
        <rFont val="宋体"/>
        <charset val="134"/>
      </rPr>
      <t>四季度：开展初步设计报告编制工作，并取得初设批复。</t>
    </r>
  </si>
  <si>
    <r>
      <rPr>
        <b/>
        <sz val="12"/>
        <rFont val="宋体"/>
        <charset val="134"/>
      </rPr>
      <t>三、消费升级工程</t>
    </r>
  </si>
  <si>
    <r>
      <rPr>
        <sz val="10"/>
        <rFont val="宋体"/>
        <charset val="134"/>
      </rPr>
      <t>金沙江智慧物流商贸城一期一批次</t>
    </r>
  </si>
  <si>
    <r>
      <rPr>
        <sz val="10"/>
        <rFont val="宋体"/>
        <charset val="134"/>
      </rPr>
      <t>仁和镇总发村</t>
    </r>
  </si>
  <si>
    <t>2021-2026</t>
  </si>
  <si>
    <r>
      <rPr>
        <sz val="10"/>
        <rFont val="宋体"/>
        <charset val="134"/>
      </rPr>
      <t>金沙江</t>
    </r>
    <r>
      <rPr>
        <sz val="10"/>
        <rFont val="Times New Roman"/>
        <charset val="134"/>
      </rPr>
      <t>·</t>
    </r>
    <r>
      <rPr>
        <sz val="10"/>
        <rFont val="宋体"/>
        <charset val="134"/>
      </rPr>
      <t>智慧物流商贸城一期一批次，总建筑面积约</t>
    </r>
    <r>
      <rPr>
        <sz val="10"/>
        <rFont val="Times New Roman"/>
        <charset val="134"/>
      </rPr>
      <t>12</t>
    </r>
    <r>
      <rPr>
        <sz val="10"/>
        <rFont val="宋体"/>
        <charset val="134"/>
      </rPr>
      <t>万平方米。主要建设内容：商业中心、商品交易区、电商中心、仓储中心。</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</si>
  <si>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日前完成电商中心主体结构施工，持续推进砌体结构施工；</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日前完成电商中心</t>
    </r>
    <r>
      <rPr>
        <sz val="10"/>
        <rFont val="Times New Roman"/>
        <charset val="134"/>
      </rPr>
      <t>60%</t>
    </r>
    <r>
      <rPr>
        <sz val="10"/>
        <rFont val="宋体"/>
        <charset val="134"/>
      </rPr>
      <t>的砌体结构施工，启动总平施工；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日前完成电商中心砌体结构施工，启动装饰装修；</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日前基本完成项目建设。</t>
    </r>
  </si>
  <si>
    <r>
      <rPr>
        <sz val="10"/>
        <rFont val="宋体"/>
        <charset val="134"/>
      </rPr>
      <t>攀枝花翔运物流有限公司</t>
    </r>
  </si>
  <si>
    <r>
      <rPr>
        <sz val="10"/>
        <rFont val="宋体"/>
        <charset val="134"/>
      </rPr>
      <t>唐光辉</t>
    </r>
  </si>
  <si>
    <r>
      <rPr>
        <sz val="10"/>
        <rFont val="宋体"/>
        <charset val="134"/>
      </rPr>
      <t>区住建局（区城乡建设开发中心）</t>
    </r>
    <r>
      <rPr>
        <sz val="10"/>
        <rFont val="Times New Roman"/>
        <charset val="134"/>
      </rPr>
      <t xml:space="preserve">
</t>
    </r>
    <r>
      <rPr>
        <sz val="10"/>
        <rFont val="宋体"/>
        <charset val="134"/>
      </rPr>
      <t>盛其钢</t>
    </r>
    <r>
      <rPr>
        <sz val="10"/>
        <rFont val="Times New Roman"/>
        <charset val="134"/>
      </rPr>
      <t xml:space="preserve">
13982356665</t>
    </r>
  </si>
  <si>
    <r>
      <rPr>
        <sz val="10"/>
        <rFont val="宋体"/>
        <charset val="134"/>
      </rPr>
      <t>金沙江智慧物流商贸城二期一批次</t>
    </r>
  </si>
  <si>
    <r>
      <rPr>
        <sz val="10"/>
        <rFont val="宋体"/>
        <charset val="134"/>
      </rPr>
      <t>金沙江</t>
    </r>
    <r>
      <rPr>
        <sz val="10"/>
        <rFont val="Times New Roman"/>
        <charset val="134"/>
      </rPr>
      <t>·</t>
    </r>
    <r>
      <rPr>
        <sz val="10"/>
        <rFont val="宋体"/>
        <charset val="134"/>
      </rPr>
      <t>智慧物流商贸城二期一批次，建设用地面积</t>
    </r>
    <r>
      <rPr>
        <sz val="10"/>
        <rFont val="Times New Roman"/>
        <charset val="134"/>
      </rPr>
      <t>16.77</t>
    </r>
    <r>
      <rPr>
        <sz val="10"/>
        <rFont val="宋体"/>
        <charset val="134"/>
      </rPr>
      <t>亩，总建筑面积约</t>
    </r>
    <r>
      <rPr>
        <sz val="10"/>
        <rFont val="Times New Roman"/>
        <charset val="134"/>
      </rPr>
      <t>7278.19</t>
    </r>
    <r>
      <rPr>
        <sz val="10"/>
        <rFont val="宋体"/>
        <charset val="134"/>
      </rPr>
      <t>平方米。主要建设内容：水产仓贸区。</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</si>
  <si>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日前完成部分楼栋基础施工，启动主体结构施工；</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日前完成部分楼栋主体结构施工，启动砌体结构施工；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日前完成部分楼栋</t>
    </r>
    <r>
      <rPr>
        <sz val="10"/>
        <rFont val="Times New Roman"/>
        <charset val="134"/>
      </rPr>
      <t>80%</t>
    </r>
    <r>
      <rPr>
        <sz val="10"/>
        <rFont val="宋体"/>
        <charset val="134"/>
      </rPr>
      <t>的砌体结构施工，启动总平施工、装饰装修；</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日前完成部分楼栋砌体结构施工，持续推进总平施工及装饰装修。</t>
    </r>
  </si>
  <si>
    <r>
      <rPr>
        <sz val="10"/>
        <rFont val="宋体"/>
        <charset val="134"/>
      </rPr>
      <t>区住建局（区城乡建设开发中心）</t>
    </r>
    <r>
      <rPr>
        <sz val="10"/>
        <rFont val="Times New Roman"/>
        <charset val="134"/>
      </rPr>
      <t xml:space="preserve">
</t>
    </r>
    <r>
      <rPr>
        <sz val="10"/>
        <rFont val="宋体"/>
        <charset val="134"/>
      </rPr>
      <t>盛其钢</t>
    </r>
    <r>
      <rPr>
        <sz val="10"/>
        <rFont val="Times New Roman"/>
        <charset val="134"/>
      </rPr>
      <t xml:space="preserve">
13982356665
</t>
    </r>
    <r>
      <rPr>
        <sz val="10"/>
        <rFont val="宋体"/>
        <charset val="134"/>
      </rPr>
      <t>区土地储备中心</t>
    </r>
    <r>
      <rPr>
        <sz val="10"/>
        <rFont val="Times New Roman"/>
        <charset val="134"/>
      </rPr>
      <t xml:space="preserve"> 
</t>
    </r>
    <r>
      <rPr>
        <sz val="10"/>
        <rFont val="宋体"/>
        <charset val="134"/>
      </rPr>
      <t>游</t>
    </r>
    <r>
      <rPr>
        <sz val="10"/>
        <rFont val="Times New Roman"/>
        <charset val="134"/>
      </rPr>
      <t xml:space="preserve">  </t>
    </r>
    <r>
      <rPr>
        <sz val="10"/>
        <rFont val="宋体"/>
        <charset val="134"/>
      </rPr>
      <t>青</t>
    </r>
    <r>
      <rPr>
        <sz val="10"/>
        <rFont val="Times New Roman"/>
        <charset val="134"/>
      </rPr>
      <t xml:space="preserve">
13548211818</t>
    </r>
  </si>
  <si>
    <r>
      <rPr>
        <sz val="10"/>
        <rFont val="宋体"/>
        <charset val="134"/>
      </rPr>
      <t>铜锣湾</t>
    </r>
    <r>
      <rPr>
        <sz val="10"/>
        <rFont val="Times New Roman"/>
        <charset val="134"/>
      </rPr>
      <t>FIC</t>
    </r>
    <r>
      <rPr>
        <sz val="10"/>
        <rFont val="宋体"/>
        <charset val="134"/>
      </rPr>
      <t>一期擎天府</t>
    </r>
  </si>
  <si>
    <t>2022-2025</t>
  </si>
  <si>
    <r>
      <rPr>
        <sz val="10"/>
        <rFont val="宋体"/>
        <charset val="134"/>
      </rPr>
      <t>高层住宅小区，共</t>
    </r>
    <r>
      <rPr>
        <sz val="10"/>
        <rFont val="Times New Roman"/>
        <charset val="134"/>
      </rPr>
      <t>11</t>
    </r>
    <r>
      <rPr>
        <sz val="10"/>
        <rFont val="宋体"/>
        <charset val="134"/>
      </rPr>
      <t>栋，总占地面积约</t>
    </r>
    <r>
      <rPr>
        <sz val="10"/>
        <rFont val="Times New Roman"/>
        <charset val="134"/>
      </rPr>
      <t>40654.41</t>
    </r>
    <r>
      <rPr>
        <sz val="10"/>
        <rFont val="宋体"/>
        <charset val="134"/>
      </rPr>
      <t>平方米，建筑面积约</t>
    </r>
    <r>
      <rPr>
        <sz val="10"/>
        <rFont val="Times New Roman"/>
        <charset val="134"/>
      </rPr>
      <t>125355.98</t>
    </r>
    <r>
      <rPr>
        <sz val="10"/>
        <rFont val="宋体"/>
        <charset val="134"/>
      </rPr>
      <t>平方米，其中地上建筑面积约</t>
    </r>
    <r>
      <rPr>
        <sz val="10"/>
        <rFont val="Times New Roman"/>
        <charset val="134"/>
      </rPr>
      <t>101431.26</t>
    </r>
    <r>
      <rPr>
        <sz val="10"/>
        <rFont val="宋体"/>
        <charset val="134"/>
      </rPr>
      <t>平方米，地下建筑面积约</t>
    </r>
    <r>
      <rPr>
        <sz val="10"/>
        <rFont val="Times New Roman"/>
        <charset val="134"/>
      </rPr>
      <t>23924.72</t>
    </r>
    <r>
      <rPr>
        <sz val="10"/>
        <rFont val="宋体"/>
        <charset val="134"/>
      </rPr>
      <t>平方米。</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</si>
  <si>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t>
    </r>
    <r>
      <rPr>
        <sz val="10"/>
        <rFont val="Times New Roman"/>
        <charset val="134"/>
      </rPr>
      <t>1-7#</t>
    </r>
    <r>
      <rPr>
        <sz val="10"/>
        <rFont val="宋体"/>
        <charset val="134"/>
      </rPr>
      <t>楼砌体结构施工，启动装饰装修；</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t>
    </r>
    <r>
      <rPr>
        <sz val="10"/>
        <rFont val="Times New Roman"/>
        <charset val="134"/>
      </rPr>
      <t>1-7#</t>
    </r>
    <r>
      <rPr>
        <sz val="10"/>
        <rFont val="宋体"/>
        <charset val="134"/>
      </rPr>
      <t>楼外墙真石漆及门窗安装，启动管道安装，完成</t>
    </r>
    <r>
      <rPr>
        <sz val="10"/>
        <rFont val="Times New Roman"/>
        <charset val="134"/>
      </rPr>
      <t>8-11#</t>
    </r>
    <r>
      <rPr>
        <sz val="10"/>
        <rFont val="宋体"/>
        <charset val="134"/>
      </rPr>
      <t>楼主体结构施工，启动砌体结构施工、水电气及消防施工；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t>
    </r>
    <r>
      <rPr>
        <sz val="10"/>
        <rFont val="Times New Roman"/>
        <charset val="134"/>
      </rPr>
      <t>1-7#</t>
    </r>
    <r>
      <rPr>
        <sz val="10"/>
        <rFont val="宋体"/>
        <charset val="134"/>
      </rPr>
      <t>楼管道安装，持续推进</t>
    </r>
    <r>
      <rPr>
        <sz val="10"/>
        <rFont val="Times New Roman"/>
        <charset val="134"/>
      </rPr>
      <t>8-11#</t>
    </r>
    <r>
      <rPr>
        <sz val="10"/>
        <rFont val="宋体"/>
        <charset val="134"/>
      </rPr>
      <t>楼砌体结构施工、水电气及消防施工；</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日前基本完成项目建设。</t>
    </r>
  </si>
  <si>
    <r>
      <rPr>
        <sz val="10"/>
        <rFont val="宋体"/>
        <charset val="134"/>
      </rPr>
      <t>攀枝花铜锣湾置业发展有限公司</t>
    </r>
  </si>
  <si>
    <r>
      <rPr>
        <sz val="10"/>
        <rFont val="宋体"/>
        <charset val="134"/>
      </rPr>
      <t>区住建局（区城乡建设开发中心）</t>
    </r>
    <r>
      <rPr>
        <sz val="10"/>
        <rFont val="Times New Roman"/>
        <charset val="134"/>
      </rPr>
      <t xml:space="preserve">
</t>
    </r>
    <r>
      <rPr>
        <sz val="10"/>
        <rFont val="宋体"/>
        <charset val="134"/>
      </rPr>
      <t>盛其钢</t>
    </r>
    <r>
      <rPr>
        <sz val="10"/>
        <rFont val="Times New Roman"/>
        <charset val="134"/>
      </rPr>
      <t xml:space="preserve">
13982356665
</t>
    </r>
    <r>
      <rPr>
        <sz val="10"/>
        <rFont val="宋体"/>
        <charset val="134"/>
      </rPr>
      <t>区土地储备中心</t>
    </r>
    <r>
      <rPr>
        <sz val="10"/>
        <rFont val="Times New Roman"/>
        <charset val="134"/>
      </rPr>
      <t xml:space="preserve">
</t>
    </r>
    <r>
      <rPr>
        <sz val="10"/>
        <rFont val="宋体"/>
        <charset val="134"/>
      </rPr>
      <t>张建富</t>
    </r>
    <r>
      <rPr>
        <sz val="10"/>
        <rFont val="Times New Roman"/>
        <charset val="134"/>
      </rPr>
      <t xml:space="preserve">
13982348013</t>
    </r>
  </si>
  <si>
    <r>
      <rPr>
        <sz val="10"/>
        <rFont val="宋体"/>
        <charset val="134"/>
      </rPr>
      <t>铜锣湾</t>
    </r>
    <r>
      <rPr>
        <sz val="10"/>
        <rFont val="Times New Roman"/>
        <charset val="134"/>
      </rPr>
      <t>FIC</t>
    </r>
    <r>
      <rPr>
        <sz val="10"/>
        <rFont val="宋体"/>
        <charset val="134"/>
      </rPr>
      <t>二期花样年华</t>
    </r>
    <r>
      <rPr>
        <sz val="10"/>
        <rFont val="Times New Roman"/>
        <charset val="134"/>
      </rPr>
      <t>A</t>
    </r>
    <r>
      <rPr>
        <sz val="10"/>
        <rFont val="宋体"/>
        <charset val="134"/>
      </rPr>
      <t>区</t>
    </r>
  </si>
  <si>
    <r>
      <rPr>
        <sz val="10"/>
        <rFont val="宋体"/>
        <charset val="134"/>
      </rPr>
      <t>高档住宅小区，共</t>
    </r>
    <r>
      <rPr>
        <sz val="10"/>
        <rFont val="Times New Roman"/>
        <charset val="134"/>
      </rPr>
      <t>20</t>
    </r>
    <r>
      <rPr>
        <sz val="10"/>
        <rFont val="宋体"/>
        <charset val="134"/>
      </rPr>
      <t>栋，总占地面积约</t>
    </r>
    <r>
      <rPr>
        <sz val="10"/>
        <rFont val="Times New Roman"/>
        <charset val="134"/>
      </rPr>
      <t>47045.14</t>
    </r>
    <r>
      <rPr>
        <sz val="10"/>
        <rFont val="宋体"/>
        <charset val="134"/>
      </rPr>
      <t>平方米，建筑面积约</t>
    </r>
    <r>
      <rPr>
        <sz val="10"/>
        <rFont val="Times New Roman"/>
        <charset val="134"/>
      </rPr>
      <t>106491.17</t>
    </r>
    <r>
      <rPr>
        <sz val="10"/>
        <rFont val="宋体"/>
        <charset val="134"/>
      </rPr>
      <t>平方米，其中地上建筑面积约</t>
    </r>
    <r>
      <rPr>
        <sz val="10"/>
        <rFont val="Times New Roman"/>
        <charset val="134"/>
      </rPr>
      <t>81853.76</t>
    </r>
    <r>
      <rPr>
        <sz val="10"/>
        <rFont val="宋体"/>
        <charset val="134"/>
      </rPr>
      <t>平方米，地下建筑面积约</t>
    </r>
    <r>
      <rPr>
        <sz val="10"/>
        <rFont val="Times New Roman"/>
        <charset val="134"/>
      </rPr>
      <t>24637.41</t>
    </r>
    <r>
      <rPr>
        <sz val="10"/>
        <rFont val="宋体"/>
        <charset val="134"/>
      </rPr>
      <t>平方米。</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</si>
  <si>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日前部分楼栋实现封顶，启动部分楼栋砌体结构施工；</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日前完成部分楼栋砌体结构施工，启动部分楼栋抹灰施工；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日前完成部分房屋室内外抹灰施工，启动水电气及消防施工；</t>
    </r>
    <r>
      <rPr>
        <sz val="10"/>
        <rFont val="Times New Roman"/>
        <charset val="134"/>
      </rPr>
      <t xml:space="preserve">
</t>
    </r>
    <r>
      <rPr>
        <sz val="10"/>
        <rFont val="宋体"/>
        <charset val="134"/>
      </rPr>
      <t>四季度：持续推进剩余房屋主体结构施工，</t>
    </r>
    <r>
      <rPr>
        <sz val="10"/>
        <rFont val="Times New Roman"/>
        <charset val="134"/>
      </rPr>
      <t>12</t>
    </r>
    <r>
      <rPr>
        <sz val="10"/>
        <rFont val="宋体"/>
        <charset val="134"/>
      </rPr>
      <t>月</t>
    </r>
    <r>
      <rPr>
        <sz val="10"/>
        <rFont val="Times New Roman"/>
        <charset val="134"/>
      </rPr>
      <t>31</t>
    </r>
    <r>
      <rPr>
        <sz val="10"/>
        <rFont val="宋体"/>
        <charset val="134"/>
      </rPr>
      <t>日前完成地块内</t>
    </r>
    <r>
      <rPr>
        <sz val="10"/>
        <rFont val="Times New Roman"/>
        <charset val="134"/>
      </rPr>
      <t>40%</t>
    </r>
    <r>
      <rPr>
        <sz val="10"/>
        <rFont val="宋体"/>
        <charset val="134"/>
      </rPr>
      <t>的房屋主体结构施工。</t>
    </r>
  </si>
  <si>
    <r>
      <rPr>
        <sz val="10"/>
        <rFont val="宋体"/>
        <charset val="134"/>
      </rPr>
      <t>四川华锦置业发展有限公司</t>
    </r>
  </si>
  <si>
    <r>
      <rPr>
        <sz val="10"/>
        <rFont val="宋体"/>
        <charset val="134"/>
      </rPr>
      <t>普达康养产业基地</t>
    </r>
    <r>
      <rPr>
        <sz val="10"/>
        <rFont val="Times New Roman"/>
        <charset val="134"/>
      </rPr>
      <t>·</t>
    </r>
    <r>
      <rPr>
        <sz val="10"/>
        <rFont val="宋体"/>
        <charset val="134"/>
      </rPr>
      <t>康和东樾项目</t>
    </r>
  </si>
  <si>
    <t>2019
-
2025</t>
  </si>
  <si>
    <r>
      <rPr>
        <sz val="10"/>
        <rFont val="宋体"/>
        <charset val="134"/>
      </rPr>
      <t>项目用地面积为</t>
    </r>
    <r>
      <rPr>
        <sz val="10"/>
        <rFont val="Times New Roman"/>
        <charset val="134"/>
      </rPr>
      <t>6.71</t>
    </r>
    <r>
      <rPr>
        <sz val="10"/>
        <rFont val="宋体"/>
        <charset val="134"/>
      </rPr>
      <t>万平方米（</t>
    </r>
    <r>
      <rPr>
        <sz val="10"/>
        <rFont val="Times New Roman"/>
        <charset val="134"/>
      </rPr>
      <t>106</t>
    </r>
    <r>
      <rPr>
        <sz val="10"/>
        <rFont val="宋体"/>
        <charset val="134"/>
      </rPr>
      <t>亩），共规划</t>
    </r>
    <r>
      <rPr>
        <sz val="10"/>
        <rFont val="Times New Roman"/>
        <charset val="134"/>
      </rPr>
      <t>26</t>
    </r>
    <r>
      <rPr>
        <sz val="10"/>
        <rFont val="宋体"/>
        <charset val="134"/>
      </rPr>
      <t>栋建筑、其中</t>
    </r>
    <r>
      <rPr>
        <sz val="10"/>
        <rFont val="Times New Roman"/>
        <charset val="134"/>
      </rPr>
      <t>5</t>
    </r>
    <r>
      <rPr>
        <sz val="10"/>
        <rFont val="宋体"/>
        <charset val="134"/>
      </rPr>
      <t>栋高层、</t>
    </r>
    <r>
      <rPr>
        <sz val="10"/>
        <rFont val="Times New Roman"/>
        <charset val="134"/>
      </rPr>
      <t>21</t>
    </r>
    <r>
      <rPr>
        <sz val="10"/>
        <rFont val="宋体"/>
        <charset val="134"/>
      </rPr>
      <t>栋多层，总规划建筑面积为：</t>
    </r>
    <r>
      <rPr>
        <sz val="10"/>
        <rFont val="Times New Roman"/>
        <charset val="134"/>
      </rPr>
      <t>15.71</t>
    </r>
    <r>
      <rPr>
        <sz val="10"/>
        <rFont val="宋体"/>
        <charset val="134"/>
      </rPr>
      <t>万平方米，其中地上建筑面积为：</t>
    </r>
    <r>
      <rPr>
        <sz val="10"/>
        <rFont val="Times New Roman"/>
        <charset val="134"/>
      </rPr>
      <t>11.71</t>
    </r>
    <r>
      <rPr>
        <sz val="10"/>
        <rFont val="宋体"/>
        <charset val="134"/>
      </rPr>
      <t>万平方米，地下建筑面积：</t>
    </r>
    <r>
      <rPr>
        <sz val="10"/>
        <rFont val="Times New Roman"/>
        <charset val="134"/>
      </rPr>
      <t>4.0</t>
    </r>
    <r>
      <rPr>
        <sz val="10"/>
        <rFont val="宋体"/>
        <charset val="134"/>
      </rPr>
      <t>万平方米。高层建筑面积为：</t>
    </r>
    <r>
      <rPr>
        <sz val="10"/>
        <rFont val="Times New Roman"/>
        <charset val="134"/>
      </rPr>
      <t>7.46</t>
    </r>
    <r>
      <rPr>
        <sz val="10"/>
        <rFont val="宋体"/>
        <charset val="134"/>
      </rPr>
      <t>万平方米，共计</t>
    </r>
    <r>
      <rPr>
        <sz val="10"/>
        <rFont val="Times New Roman"/>
        <charset val="134"/>
      </rPr>
      <t>1185</t>
    </r>
    <r>
      <rPr>
        <sz val="10"/>
        <rFont val="宋体"/>
        <charset val="134"/>
      </rPr>
      <t>套住宅，多层建筑面积为：</t>
    </r>
    <r>
      <rPr>
        <sz val="10"/>
        <rFont val="Times New Roman"/>
        <charset val="134"/>
      </rPr>
      <t>4.21</t>
    </r>
    <r>
      <rPr>
        <sz val="10"/>
        <rFont val="宋体"/>
        <charset val="134"/>
      </rPr>
      <t>万平方米，共计</t>
    </r>
    <r>
      <rPr>
        <sz val="10"/>
        <rFont val="Times New Roman"/>
        <charset val="134"/>
      </rPr>
      <t>592</t>
    </r>
    <r>
      <rPr>
        <sz val="10"/>
        <rFont val="宋体"/>
        <charset val="134"/>
      </rPr>
      <t>套住宅，本项目共规划车位</t>
    </r>
    <r>
      <rPr>
        <sz val="10"/>
        <rFont val="Times New Roman"/>
        <charset val="134"/>
      </rPr>
      <t>1070</t>
    </r>
    <r>
      <rPr>
        <sz val="10"/>
        <rFont val="宋体"/>
        <charset val="134"/>
      </rPr>
      <t>辆。</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</si>
  <si>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t>
    </r>
    <r>
      <rPr>
        <sz val="10"/>
        <rFont val="Times New Roman"/>
        <charset val="134"/>
      </rPr>
      <t>5#</t>
    </r>
    <r>
      <rPr>
        <sz val="10"/>
        <rFont val="宋体"/>
        <charset val="134"/>
      </rPr>
      <t>楼主体施工完成</t>
    </r>
    <r>
      <rPr>
        <sz val="10"/>
        <rFont val="Times New Roman"/>
        <charset val="134"/>
      </rPr>
      <t>3</t>
    </r>
    <r>
      <rPr>
        <sz val="10"/>
        <rFont val="宋体"/>
        <charset val="134"/>
      </rPr>
      <t>层；</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t>
    </r>
    <r>
      <rPr>
        <sz val="10"/>
        <rFont val="Times New Roman"/>
        <charset val="134"/>
      </rPr>
      <t>5#</t>
    </r>
    <r>
      <rPr>
        <sz val="10"/>
        <rFont val="宋体"/>
        <charset val="134"/>
      </rPr>
      <t>主体施工完成；</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t>
    </r>
    <r>
      <rPr>
        <sz val="10"/>
        <rFont val="Times New Roman"/>
        <charset val="134"/>
      </rPr>
      <t>3#</t>
    </r>
    <r>
      <rPr>
        <sz val="10"/>
        <rFont val="宋体"/>
        <charset val="134"/>
      </rPr>
      <t>、</t>
    </r>
    <r>
      <rPr>
        <sz val="10"/>
        <rFont val="Times New Roman"/>
        <charset val="134"/>
      </rPr>
      <t>5#</t>
    </r>
    <r>
      <rPr>
        <sz val="10"/>
        <rFont val="宋体"/>
        <charset val="134"/>
      </rPr>
      <t>、</t>
    </r>
    <r>
      <rPr>
        <sz val="10"/>
        <rFont val="Times New Roman"/>
        <charset val="134"/>
      </rPr>
      <t>6#</t>
    </r>
    <r>
      <rPr>
        <sz val="10"/>
        <rFont val="宋体"/>
        <charset val="134"/>
      </rPr>
      <t>楼外装完成</t>
    </r>
    <r>
      <rPr>
        <sz val="10"/>
        <rFont val="Times New Roman"/>
        <charset val="134"/>
      </rPr>
      <t>60%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t>
    </r>
    <r>
      <rPr>
        <sz val="10"/>
        <rFont val="Times New Roman"/>
        <charset val="134"/>
      </rPr>
      <t>3#</t>
    </r>
    <r>
      <rPr>
        <sz val="10"/>
        <rFont val="宋体"/>
        <charset val="134"/>
      </rPr>
      <t>、</t>
    </r>
    <r>
      <rPr>
        <sz val="10"/>
        <rFont val="Times New Roman"/>
        <charset val="134"/>
      </rPr>
      <t>5#</t>
    </r>
    <r>
      <rPr>
        <sz val="10"/>
        <rFont val="宋体"/>
        <charset val="134"/>
      </rPr>
      <t>、</t>
    </r>
    <r>
      <rPr>
        <sz val="10"/>
        <rFont val="Times New Roman"/>
        <charset val="134"/>
      </rPr>
      <t>6#</t>
    </r>
    <r>
      <rPr>
        <sz val="10"/>
        <rFont val="宋体"/>
        <charset val="134"/>
      </rPr>
      <t>楼外装完成，外架拆除完成。</t>
    </r>
  </si>
  <si>
    <r>
      <rPr>
        <sz val="10"/>
        <rFont val="宋体"/>
        <charset val="134"/>
      </rPr>
      <t>攀枝花普润达置地开发有限公司</t>
    </r>
  </si>
  <si>
    <r>
      <rPr>
        <sz val="10"/>
        <rFont val="宋体"/>
        <charset val="134"/>
      </rPr>
      <t>区住建局（区城乡建设开发中心）</t>
    </r>
    <r>
      <rPr>
        <sz val="10"/>
        <rFont val="Times New Roman"/>
        <charset val="134"/>
      </rPr>
      <t xml:space="preserve">
</t>
    </r>
    <r>
      <rPr>
        <sz val="10"/>
        <rFont val="宋体"/>
        <charset val="134"/>
      </rPr>
      <t>游小平</t>
    </r>
    <r>
      <rPr>
        <sz val="10"/>
        <rFont val="Times New Roman"/>
        <charset val="134"/>
      </rPr>
      <t xml:space="preserve">
13982326035
</t>
    </r>
    <r>
      <rPr>
        <sz val="10"/>
        <rFont val="宋体"/>
        <charset val="134"/>
      </rPr>
      <t>前进镇</t>
    </r>
    <r>
      <rPr>
        <sz val="10"/>
        <rFont val="Times New Roman"/>
        <charset val="134"/>
      </rPr>
      <t xml:space="preserve"> 
</t>
    </r>
    <r>
      <rPr>
        <sz val="10"/>
        <rFont val="宋体"/>
        <charset val="134"/>
      </rPr>
      <t>邱</t>
    </r>
    <r>
      <rPr>
        <sz val="10"/>
        <rFont val="Times New Roman"/>
        <charset val="134"/>
      </rPr>
      <t xml:space="preserve">  </t>
    </r>
    <r>
      <rPr>
        <sz val="10"/>
        <rFont val="宋体"/>
        <charset val="134"/>
      </rPr>
      <t>标</t>
    </r>
    <r>
      <rPr>
        <sz val="10"/>
        <rFont val="Times New Roman"/>
        <charset val="134"/>
      </rPr>
      <t xml:space="preserve">
13882338026</t>
    </r>
  </si>
  <si>
    <r>
      <rPr>
        <sz val="10"/>
        <rFont val="宋体"/>
        <charset val="134"/>
      </rPr>
      <t>普达康养产业基地</t>
    </r>
    <r>
      <rPr>
        <sz val="10"/>
        <rFont val="Times New Roman"/>
        <charset val="134"/>
      </rPr>
      <t>·</t>
    </r>
    <r>
      <rPr>
        <sz val="10"/>
        <rFont val="宋体"/>
        <charset val="134"/>
      </rPr>
      <t>康和朗悦项目</t>
    </r>
  </si>
  <si>
    <t>2022
-
2026</t>
  </si>
  <si>
    <r>
      <rPr>
        <sz val="10"/>
        <rFont val="宋体"/>
        <charset val="134"/>
      </rPr>
      <t>项目建设内容为小高层</t>
    </r>
    <r>
      <rPr>
        <sz val="10"/>
        <rFont val="Times New Roman"/>
        <charset val="134"/>
      </rPr>
      <t>8</t>
    </r>
    <r>
      <rPr>
        <sz val="10"/>
        <rFont val="宋体"/>
        <charset val="134"/>
      </rPr>
      <t>栋，多层叠墅</t>
    </r>
    <r>
      <rPr>
        <sz val="10"/>
        <rFont val="Times New Roman"/>
        <charset val="134"/>
      </rPr>
      <t>21</t>
    </r>
    <r>
      <rPr>
        <sz val="10"/>
        <rFont val="宋体"/>
        <charset val="134"/>
      </rPr>
      <t>栋，机械停车楼</t>
    </r>
    <r>
      <rPr>
        <sz val="10"/>
        <rFont val="Times New Roman"/>
        <charset val="134"/>
      </rPr>
      <t>1</t>
    </r>
    <r>
      <rPr>
        <sz val="10"/>
        <rFont val="宋体"/>
        <charset val="134"/>
      </rPr>
      <t>栋（规划车位</t>
    </r>
    <r>
      <rPr>
        <sz val="10"/>
        <rFont val="Times New Roman"/>
        <charset val="134"/>
      </rPr>
      <t>396</t>
    </r>
    <r>
      <rPr>
        <sz val="10"/>
        <rFont val="宋体"/>
        <charset val="134"/>
      </rPr>
      <t>个），建筑面积</t>
    </r>
    <r>
      <rPr>
        <sz val="10"/>
        <rFont val="Times New Roman"/>
        <charset val="134"/>
      </rPr>
      <t>10.4</t>
    </r>
    <r>
      <rPr>
        <sz val="10"/>
        <rFont val="宋体"/>
        <charset val="134"/>
      </rPr>
      <t>万平方米。</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</si>
  <si>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前完成项目相关责任主体变更手续；</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日前完成项目北侧、中部附属挡墙工程，完成项目</t>
    </r>
    <r>
      <rPr>
        <sz val="10"/>
        <rFont val="Times New Roman"/>
        <charset val="134"/>
      </rPr>
      <t>1-4,17-19#</t>
    </r>
    <r>
      <rPr>
        <sz val="10"/>
        <rFont val="宋体"/>
        <charset val="134"/>
      </rPr>
      <t>楼装饰装修工程及室外景观工程，</t>
    </r>
    <r>
      <rPr>
        <sz val="10"/>
        <rFont val="Times New Roman"/>
        <charset val="134"/>
      </rPr>
      <t>1</t>
    </r>
    <r>
      <rPr>
        <sz val="10"/>
        <rFont val="宋体"/>
        <charset val="134"/>
      </rPr>
      <t>、</t>
    </r>
    <r>
      <rPr>
        <sz val="10"/>
        <rFont val="Times New Roman"/>
        <charset val="134"/>
      </rPr>
      <t>2#</t>
    </r>
    <r>
      <rPr>
        <sz val="10"/>
        <rFont val="宋体"/>
        <charset val="134"/>
      </rPr>
      <t>楼保障性租赁住房精装修工程，</t>
    </r>
    <r>
      <rPr>
        <sz val="10"/>
        <rFont val="Times New Roman"/>
        <charset val="134"/>
      </rPr>
      <t>5-11,15#</t>
    </r>
    <r>
      <rPr>
        <sz val="10"/>
        <rFont val="宋体"/>
        <charset val="134"/>
      </rPr>
      <t>楼</t>
    </r>
    <r>
      <rPr>
        <sz val="10"/>
        <rFont val="Times New Roman"/>
        <charset val="134"/>
      </rPr>
      <t>,3#</t>
    </r>
    <r>
      <rPr>
        <sz val="10"/>
        <rFont val="宋体"/>
        <charset val="134"/>
      </rPr>
      <t>车库主体结构完成</t>
    </r>
    <r>
      <rPr>
        <sz val="10"/>
        <rFont val="Times New Roman"/>
        <charset val="134"/>
      </rPr>
      <t>30%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t>
    </r>
    <r>
      <rPr>
        <sz val="10"/>
        <rFont val="Times New Roman"/>
        <charset val="134"/>
      </rPr>
      <t>5-11,15#</t>
    </r>
    <r>
      <rPr>
        <sz val="10"/>
        <rFont val="宋体"/>
        <charset val="134"/>
      </rPr>
      <t>楼</t>
    </r>
    <r>
      <rPr>
        <sz val="10"/>
        <rFont val="Times New Roman"/>
        <charset val="134"/>
      </rPr>
      <t>,3#</t>
    </r>
    <r>
      <rPr>
        <sz val="10"/>
        <rFont val="宋体"/>
        <charset val="134"/>
      </rPr>
      <t>车库主体结构验收，装饰装修完成</t>
    </r>
    <r>
      <rPr>
        <sz val="10"/>
        <rFont val="Times New Roman"/>
        <charset val="134"/>
      </rPr>
      <t>30%</t>
    </r>
    <r>
      <rPr>
        <sz val="10"/>
        <rFont val="宋体"/>
        <charset val="134"/>
      </rPr>
      <t>，</t>
    </r>
    <r>
      <rPr>
        <sz val="10"/>
        <rFont val="Times New Roman"/>
        <charset val="134"/>
      </rPr>
      <t>20-27#</t>
    </r>
    <r>
      <rPr>
        <sz val="10"/>
        <rFont val="宋体"/>
        <charset val="134"/>
      </rPr>
      <t>楼，</t>
    </r>
    <r>
      <rPr>
        <sz val="10"/>
        <rFont val="Times New Roman"/>
        <charset val="134"/>
      </rPr>
      <t>4#</t>
    </r>
    <r>
      <rPr>
        <sz val="10"/>
        <rFont val="宋体"/>
        <charset val="134"/>
      </rPr>
      <t>车库主体结构完成</t>
    </r>
    <r>
      <rPr>
        <sz val="10"/>
        <rFont val="Times New Roman"/>
        <charset val="134"/>
      </rPr>
      <t>50%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t>
    </r>
    <r>
      <rPr>
        <sz val="10"/>
        <rFont val="Times New Roman"/>
        <charset val="134"/>
      </rPr>
      <t>5-11,15#</t>
    </r>
    <r>
      <rPr>
        <sz val="10"/>
        <rFont val="宋体"/>
        <charset val="134"/>
      </rPr>
      <t>楼</t>
    </r>
    <r>
      <rPr>
        <sz val="10"/>
        <rFont val="Times New Roman"/>
        <charset val="134"/>
      </rPr>
      <t>,3#</t>
    </r>
    <r>
      <rPr>
        <sz val="10"/>
        <rFont val="宋体"/>
        <charset val="134"/>
      </rPr>
      <t>车库装饰装修工程及室外景观工程，</t>
    </r>
    <r>
      <rPr>
        <sz val="10"/>
        <rFont val="Times New Roman"/>
        <charset val="134"/>
      </rPr>
      <t>5,6#</t>
    </r>
    <r>
      <rPr>
        <sz val="10"/>
        <rFont val="宋体"/>
        <charset val="134"/>
      </rPr>
      <t>楼适老化精装修工程，</t>
    </r>
    <r>
      <rPr>
        <sz val="10"/>
        <rFont val="Times New Roman"/>
        <charset val="134"/>
      </rPr>
      <t>20-27#</t>
    </r>
    <r>
      <rPr>
        <sz val="10"/>
        <rFont val="宋体"/>
        <charset val="134"/>
      </rPr>
      <t>楼，</t>
    </r>
    <r>
      <rPr>
        <sz val="10"/>
        <rFont val="Times New Roman"/>
        <charset val="134"/>
      </rPr>
      <t>4#</t>
    </r>
    <r>
      <rPr>
        <sz val="10"/>
        <rFont val="宋体"/>
        <charset val="134"/>
      </rPr>
      <t>车库完成装饰装修工程，</t>
    </r>
    <r>
      <rPr>
        <sz val="10"/>
        <rFont val="Times New Roman"/>
        <charset val="134"/>
      </rPr>
      <t>12-14,16,28</t>
    </r>
    <r>
      <rPr>
        <sz val="10"/>
        <rFont val="宋体"/>
        <charset val="134"/>
      </rPr>
      <t>，</t>
    </r>
    <r>
      <rPr>
        <sz val="10"/>
        <rFont val="Times New Roman"/>
        <charset val="134"/>
      </rPr>
      <t>29#</t>
    </r>
    <r>
      <rPr>
        <sz val="10"/>
        <rFont val="宋体"/>
        <charset val="134"/>
      </rPr>
      <t>楼主体结构完成</t>
    </r>
    <r>
      <rPr>
        <sz val="10"/>
        <rFont val="Times New Roman"/>
        <charset val="134"/>
      </rPr>
      <t>50%</t>
    </r>
    <r>
      <rPr>
        <sz val="10"/>
        <rFont val="宋体"/>
        <charset val="134"/>
      </rPr>
      <t>。</t>
    </r>
  </si>
  <si>
    <r>
      <rPr>
        <sz val="10"/>
        <rFont val="宋体"/>
        <charset val="134"/>
      </rPr>
      <t>攀枝花普朗达置地有限公司</t>
    </r>
  </si>
  <si>
    <r>
      <rPr>
        <sz val="10"/>
        <rFont val="宋体"/>
        <charset val="134"/>
      </rPr>
      <t>普达康养产业基地</t>
    </r>
    <r>
      <rPr>
        <sz val="10"/>
        <rFont val="Times New Roman"/>
        <charset val="134"/>
      </rPr>
      <t>.</t>
    </r>
    <r>
      <rPr>
        <sz val="10"/>
        <rFont val="宋体"/>
        <charset val="134"/>
      </rPr>
      <t>康和南苑三期工程</t>
    </r>
  </si>
  <si>
    <t>2022
-
2025</t>
  </si>
  <si>
    <r>
      <rPr>
        <sz val="10"/>
        <rFont val="宋体"/>
        <charset val="134"/>
      </rPr>
      <t>项目主要建设内容包括</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4#</t>
    </r>
    <r>
      <rPr>
        <sz val="10"/>
        <rFont val="宋体"/>
        <charset val="134"/>
      </rPr>
      <t>、</t>
    </r>
    <r>
      <rPr>
        <sz val="10"/>
        <rFont val="Times New Roman"/>
        <charset val="134"/>
      </rPr>
      <t>5#</t>
    </r>
    <r>
      <rPr>
        <sz val="10"/>
        <rFont val="宋体"/>
        <charset val="134"/>
      </rPr>
      <t>楼、商业</t>
    </r>
    <r>
      <rPr>
        <sz val="10"/>
        <rFont val="Times New Roman"/>
        <charset val="134"/>
      </rPr>
      <t>S1#</t>
    </r>
    <r>
      <rPr>
        <sz val="10"/>
        <rFont val="宋体"/>
        <charset val="134"/>
      </rPr>
      <t>、地下室，总建筑面积</t>
    </r>
    <r>
      <rPr>
        <sz val="10"/>
        <rFont val="Times New Roman"/>
        <charset val="134"/>
      </rPr>
      <t>1.55</t>
    </r>
    <r>
      <rPr>
        <sz val="10"/>
        <rFont val="宋体"/>
        <charset val="134"/>
      </rPr>
      <t>万平方米。</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</si>
  <si>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日前完成施工准备工作。</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日前完成主体。</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日前装饰内容及总坪构建筑物完成</t>
    </r>
    <r>
      <rPr>
        <sz val="10"/>
        <rFont val="Times New Roman"/>
        <charset val="134"/>
      </rPr>
      <t>50%</t>
    </r>
    <r>
      <rPr>
        <sz val="10"/>
        <rFont val="宋体"/>
        <charset val="134"/>
      </rPr>
      <t>；</t>
    </r>
    <r>
      <rPr>
        <sz val="10"/>
        <rFont val="Times New Roman"/>
        <charset val="134"/>
      </rPr>
      <t xml:space="preserve">
</t>
    </r>
    <r>
      <rPr>
        <sz val="10"/>
        <rFont val="宋体"/>
        <charset val="134"/>
      </rPr>
      <t>第四季度：</t>
    </r>
    <r>
      <rPr>
        <sz val="10"/>
        <rFont val="Times New Roman"/>
        <charset val="134"/>
      </rPr>
      <t>12</t>
    </r>
    <r>
      <rPr>
        <sz val="10"/>
        <rFont val="宋体"/>
        <charset val="134"/>
      </rPr>
      <t>月</t>
    </r>
    <r>
      <rPr>
        <sz val="10"/>
        <rFont val="Times New Roman"/>
        <charset val="134"/>
      </rPr>
      <t>31</t>
    </r>
    <r>
      <rPr>
        <sz val="10"/>
        <rFont val="宋体"/>
        <charset val="134"/>
      </rPr>
      <t>日前完成主体、装饰内容及总坪构建筑物。</t>
    </r>
  </si>
  <si>
    <r>
      <rPr>
        <sz val="10"/>
        <rFont val="宋体"/>
        <charset val="134"/>
      </rPr>
      <t>攀枝花普隆达置地开发有限公司</t>
    </r>
  </si>
  <si>
    <r>
      <rPr>
        <sz val="10"/>
        <rFont val="宋体"/>
        <charset val="134"/>
      </rPr>
      <t>仁和区前进镇普达旅游康养民宿建设项目</t>
    </r>
  </si>
  <si>
    <r>
      <rPr>
        <sz val="10"/>
        <rFont val="宋体"/>
        <charset val="134"/>
      </rPr>
      <t>新建建筑</t>
    </r>
    <r>
      <rPr>
        <sz val="10"/>
        <rFont val="Times New Roman"/>
        <charset val="134"/>
      </rPr>
      <t>8647</t>
    </r>
    <r>
      <rPr>
        <sz val="10"/>
        <rFont val="宋体"/>
        <charset val="134"/>
      </rPr>
      <t>平方米，总用地面积：</t>
    </r>
    <r>
      <rPr>
        <sz val="10"/>
        <rFont val="Times New Roman"/>
        <charset val="134"/>
      </rPr>
      <t>5852.58</t>
    </r>
    <r>
      <rPr>
        <sz val="10"/>
        <rFont val="宋体"/>
        <charset val="134"/>
      </rPr>
      <t>平方米，地上建筑面积</t>
    </r>
    <r>
      <rPr>
        <sz val="10"/>
        <rFont val="Times New Roman"/>
        <charset val="134"/>
      </rPr>
      <t xml:space="preserve"> 6062.43</t>
    </r>
    <r>
      <rPr>
        <sz val="10"/>
        <rFont val="宋体"/>
        <charset val="134"/>
      </rPr>
      <t>平方米，其中包含客房及相关配套设施，停车场建筑面积</t>
    </r>
    <r>
      <rPr>
        <sz val="10"/>
        <rFont val="Times New Roman"/>
        <charset val="134"/>
      </rPr>
      <t xml:space="preserve"> 1520.19</t>
    </r>
    <r>
      <rPr>
        <sz val="10"/>
        <rFont val="宋体"/>
        <charset val="134"/>
      </rPr>
      <t>平方米，其中包含地下车库及设备用房，停车场车位</t>
    </r>
    <r>
      <rPr>
        <sz val="10"/>
        <rFont val="Times New Roman"/>
        <charset val="134"/>
      </rPr>
      <t>33</t>
    </r>
    <r>
      <rPr>
        <sz val="10"/>
        <rFont val="宋体"/>
        <charset val="134"/>
      </rPr>
      <t>个，容积率</t>
    </r>
    <r>
      <rPr>
        <sz val="10"/>
        <rFont val="Times New Roman"/>
        <charset val="134"/>
      </rPr>
      <t xml:space="preserve"> 1.04%</t>
    </r>
    <r>
      <rPr>
        <sz val="10"/>
        <rFont val="宋体"/>
        <charset val="134"/>
      </rPr>
      <t>，绿地面积</t>
    </r>
    <r>
      <rPr>
        <sz val="10"/>
        <rFont val="Times New Roman"/>
        <charset val="134"/>
      </rPr>
      <t>1171</t>
    </r>
    <r>
      <rPr>
        <sz val="10"/>
        <rFont val="宋体"/>
        <charset val="134"/>
      </rPr>
      <t>平方米。</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</si>
  <si>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日前桩基基础施工完成</t>
    </r>
    <r>
      <rPr>
        <sz val="10"/>
        <rFont val="Times New Roman"/>
        <charset val="134"/>
      </rPr>
      <t>50%</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日前桩基基础施工完成，开始主体施工；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日前主体施工完成</t>
    </r>
    <r>
      <rPr>
        <sz val="10"/>
        <rFont val="Times New Roman"/>
        <charset val="134"/>
      </rPr>
      <t>30%</t>
    </r>
    <r>
      <rPr>
        <sz val="10"/>
        <rFont val="宋体"/>
        <charset val="134"/>
      </rPr>
      <t>，开始水电施工；</t>
    </r>
    <r>
      <rPr>
        <sz val="10"/>
        <rFont val="Times New Roman"/>
        <charset val="134"/>
      </rPr>
      <t xml:space="preserve">
</t>
    </r>
    <r>
      <rPr>
        <sz val="10"/>
        <rFont val="宋体"/>
        <charset val="134"/>
      </rPr>
      <t>第四季度：</t>
    </r>
    <r>
      <rPr>
        <sz val="10"/>
        <rFont val="Times New Roman"/>
        <charset val="134"/>
      </rPr>
      <t>12</t>
    </r>
    <r>
      <rPr>
        <sz val="10"/>
        <rFont val="宋体"/>
        <charset val="134"/>
      </rPr>
      <t>月</t>
    </r>
    <r>
      <rPr>
        <sz val="10"/>
        <rFont val="Times New Roman"/>
        <charset val="134"/>
      </rPr>
      <t>31</t>
    </r>
    <r>
      <rPr>
        <sz val="10"/>
        <rFont val="宋体"/>
        <charset val="134"/>
      </rPr>
      <t>日前主体施工完成</t>
    </r>
    <r>
      <rPr>
        <sz val="10"/>
        <rFont val="Times New Roman"/>
        <charset val="134"/>
      </rPr>
      <t>80%</t>
    </r>
    <r>
      <rPr>
        <sz val="10"/>
        <rFont val="宋体"/>
        <charset val="134"/>
      </rPr>
      <t>，水电施工完成</t>
    </r>
    <r>
      <rPr>
        <sz val="10"/>
        <rFont val="Times New Roman"/>
        <charset val="134"/>
      </rPr>
      <t>30%</t>
    </r>
    <r>
      <rPr>
        <sz val="10"/>
        <rFont val="宋体"/>
        <charset val="134"/>
      </rPr>
      <t>。</t>
    </r>
  </si>
  <si>
    <r>
      <rPr>
        <sz val="10"/>
        <rFont val="宋体"/>
        <charset val="134"/>
      </rPr>
      <t>攀枝花市东燊商业运营管理有限公司</t>
    </r>
  </si>
  <si>
    <r>
      <rPr>
        <sz val="10"/>
        <rFont val="宋体"/>
        <charset val="134"/>
      </rPr>
      <t>攀枝花普达欢乐谷项目</t>
    </r>
  </si>
  <si>
    <r>
      <rPr>
        <sz val="10"/>
        <rFont val="宋体"/>
        <charset val="134"/>
      </rPr>
      <t>项目总用地面积</t>
    </r>
    <r>
      <rPr>
        <sz val="10"/>
        <rFont val="Times New Roman"/>
        <charset val="134"/>
      </rPr>
      <t>215983</t>
    </r>
    <r>
      <rPr>
        <sz val="10"/>
        <rFont val="宋体"/>
        <charset val="134"/>
      </rPr>
      <t>平方米，分为北区、南区两个部分。北区主要包括绿化景观</t>
    </r>
    <r>
      <rPr>
        <sz val="10"/>
        <rFont val="Times New Roman"/>
        <charset val="134"/>
      </rPr>
      <t>32795</t>
    </r>
    <r>
      <rPr>
        <sz val="10"/>
        <rFont val="宋体"/>
        <charset val="134"/>
      </rPr>
      <t>平方米，山体美化</t>
    </r>
    <r>
      <rPr>
        <sz val="10"/>
        <rFont val="Times New Roman"/>
        <charset val="134"/>
      </rPr>
      <t>37023</t>
    </r>
    <r>
      <rPr>
        <sz val="10"/>
        <rFont val="宋体"/>
        <charset val="134"/>
      </rPr>
      <t>平方米，场地土方整理</t>
    </r>
    <r>
      <rPr>
        <sz val="10"/>
        <rFont val="Times New Roman"/>
        <charset val="134"/>
      </rPr>
      <t xml:space="preserve"> 69818</t>
    </r>
    <r>
      <rPr>
        <sz val="10"/>
        <rFont val="宋体"/>
        <charset val="134"/>
      </rPr>
      <t>平方米及配套设施建设。南区主要包括土方回填</t>
    </r>
    <r>
      <rPr>
        <sz val="10"/>
        <rFont val="Times New Roman"/>
        <charset val="134"/>
      </rPr>
      <t>30</t>
    </r>
    <r>
      <rPr>
        <sz val="10"/>
        <rFont val="宋体"/>
        <charset val="134"/>
      </rPr>
      <t>万立方米，绿化景观</t>
    </r>
    <r>
      <rPr>
        <sz val="10"/>
        <rFont val="Times New Roman"/>
        <charset val="134"/>
      </rPr>
      <t>211439</t>
    </r>
    <r>
      <rPr>
        <sz val="10"/>
        <rFont val="宋体"/>
        <charset val="134"/>
      </rPr>
      <t>平方米，建筑</t>
    </r>
    <r>
      <rPr>
        <sz val="10"/>
        <rFont val="Times New Roman"/>
        <charset val="134"/>
      </rPr>
      <t>13615</t>
    </r>
    <r>
      <rPr>
        <sz val="10"/>
        <rFont val="宋体"/>
        <charset val="134"/>
      </rPr>
      <t>平方米。建设内容还包括连接南北区的梦幻桥和观光电梯。</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</si>
  <si>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日前完成施工准备工作；</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日前启动项目现场施工；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日前启动绿化栽种；</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日前完成南区</t>
    </r>
    <r>
      <rPr>
        <sz val="10"/>
        <rFont val="Times New Roman"/>
        <charset val="134"/>
      </rPr>
      <t>50%</t>
    </r>
    <r>
      <rPr>
        <sz val="10"/>
        <rFont val="宋体"/>
        <charset val="134"/>
      </rPr>
      <t>的绿化工程施工。</t>
    </r>
  </si>
  <si>
    <r>
      <rPr>
        <sz val="10"/>
        <rFont val="宋体"/>
        <charset val="134"/>
      </rPr>
      <t>仁和城市发展建设（集团）有限公司</t>
    </r>
  </si>
  <si>
    <r>
      <rPr>
        <sz val="10"/>
        <rFont val="宋体"/>
        <charset val="134"/>
      </rPr>
      <t>区住建局（区城乡建设开发中心）</t>
    </r>
    <r>
      <rPr>
        <sz val="10"/>
        <rFont val="Times New Roman"/>
        <charset val="134"/>
      </rPr>
      <t xml:space="preserve">
</t>
    </r>
    <r>
      <rPr>
        <sz val="10"/>
        <rFont val="宋体"/>
        <charset val="134"/>
      </rPr>
      <t>游小平</t>
    </r>
    <r>
      <rPr>
        <sz val="10"/>
        <rFont val="Times New Roman"/>
        <charset val="134"/>
      </rPr>
      <t xml:space="preserve">
13982326035
</t>
    </r>
    <r>
      <rPr>
        <sz val="10"/>
        <rFont val="宋体"/>
        <charset val="134"/>
      </rPr>
      <t>仁和城市发展建设集团</t>
    </r>
    <r>
      <rPr>
        <sz val="10"/>
        <rFont val="Times New Roman"/>
        <charset val="134"/>
      </rPr>
      <t xml:space="preserve">
</t>
    </r>
    <r>
      <rPr>
        <sz val="10"/>
        <rFont val="宋体"/>
        <charset val="134"/>
      </rPr>
      <t>袁勇</t>
    </r>
    <r>
      <rPr>
        <sz val="10"/>
        <rFont val="Times New Roman"/>
        <charset val="134"/>
      </rPr>
      <t xml:space="preserve">
13398466575
</t>
    </r>
    <r>
      <rPr>
        <sz val="10"/>
        <rFont val="宋体"/>
        <charset val="134"/>
      </rPr>
      <t>前进镇</t>
    </r>
    <r>
      <rPr>
        <sz val="10"/>
        <rFont val="Times New Roman"/>
        <charset val="134"/>
      </rPr>
      <t xml:space="preserve"> 
</t>
    </r>
    <r>
      <rPr>
        <sz val="10"/>
        <rFont val="宋体"/>
        <charset val="134"/>
      </rPr>
      <t>邱</t>
    </r>
    <r>
      <rPr>
        <sz val="10"/>
        <rFont val="Times New Roman"/>
        <charset val="134"/>
      </rPr>
      <t xml:space="preserve">  </t>
    </r>
    <r>
      <rPr>
        <sz val="10"/>
        <rFont val="宋体"/>
        <charset val="134"/>
      </rPr>
      <t>标</t>
    </r>
    <r>
      <rPr>
        <sz val="10"/>
        <rFont val="Times New Roman"/>
        <charset val="134"/>
      </rPr>
      <t xml:space="preserve">
13882338026</t>
    </r>
  </si>
  <si>
    <r>
      <rPr>
        <sz val="10"/>
        <rFont val="宋体"/>
        <charset val="134"/>
      </rPr>
      <t>金科集美阳光三期项目</t>
    </r>
  </si>
  <si>
    <t>2021-2025</t>
  </si>
  <si>
    <r>
      <rPr>
        <sz val="10"/>
        <rFont val="宋体"/>
        <charset val="134"/>
      </rPr>
      <t>项目共计</t>
    </r>
    <r>
      <rPr>
        <sz val="10"/>
        <rFont val="Times New Roman"/>
        <charset val="134"/>
      </rPr>
      <t>12</t>
    </r>
    <r>
      <rPr>
        <sz val="10"/>
        <rFont val="宋体"/>
        <charset val="134"/>
      </rPr>
      <t>栋住宅楼，建筑总面积为</t>
    </r>
    <r>
      <rPr>
        <sz val="10"/>
        <rFont val="Times New Roman"/>
        <charset val="134"/>
      </rPr>
      <t>7.75</t>
    </r>
    <r>
      <rPr>
        <sz val="10"/>
        <rFont val="宋体"/>
        <charset val="134"/>
      </rPr>
      <t>万平方米，地下建筑面积约</t>
    </r>
    <r>
      <rPr>
        <sz val="10"/>
        <rFont val="Times New Roman"/>
        <charset val="134"/>
      </rPr>
      <t>4.67</t>
    </r>
    <r>
      <rPr>
        <sz val="10"/>
        <rFont val="宋体"/>
        <charset val="134"/>
      </rPr>
      <t>万平方米。</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</si>
  <si>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t>
    </r>
    <r>
      <rPr>
        <sz val="10"/>
        <rFont val="Times New Roman"/>
        <charset val="134"/>
      </rPr>
      <t>5</t>
    </r>
    <r>
      <rPr>
        <sz val="10"/>
        <rFont val="宋体"/>
        <charset val="134"/>
      </rPr>
      <t>号楼完成主体施工，</t>
    </r>
    <r>
      <rPr>
        <sz val="10"/>
        <rFont val="Times New Roman"/>
        <charset val="134"/>
      </rPr>
      <t>4</t>
    </r>
    <r>
      <rPr>
        <sz val="10"/>
        <rFont val="宋体"/>
        <charset val="134"/>
      </rPr>
      <t>号楼开始基础施工；</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t>
    </r>
    <r>
      <rPr>
        <sz val="10"/>
        <rFont val="Times New Roman"/>
        <charset val="134"/>
      </rPr>
      <t>5</t>
    </r>
    <r>
      <rPr>
        <sz val="10"/>
        <rFont val="宋体"/>
        <charset val="134"/>
      </rPr>
      <t>号楼完工，</t>
    </r>
    <r>
      <rPr>
        <sz val="10"/>
        <rFont val="Times New Roman"/>
        <charset val="134"/>
      </rPr>
      <t>4</t>
    </r>
    <r>
      <rPr>
        <sz val="10"/>
        <rFont val="宋体"/>
        <charset val="134"/>
      </rPr>
      <t>号楼完成基础施工；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t>
    </r>
    <r>
      <rPr>
        <sz val="10"/>
        <rFont val="Times New Roman"/>
        <charset val="134"/>
      </rPr>
      <t>4</t>
    </r>
    <r>
      <rPr>
        <sz val="10"/>
        <rFont val="宋体"/>
        <charset val="134"/>
      </rPr>
      <t>号楼施工到</t>
    </r>
    <r>
      <rPr>
        <sz val="10"/>
        <rFont val="Times New Roman"/>
        <charset val="134"/>
      </rPr>
      <t>3</t>
    </r>
    <r>
      <rPr>
        <sz val="10"/>
        <rFont val="宋体"/>
        <charset val="134"/>
      </rPr>
      <t>层；</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t>
    </r>
    <r>
      <rPr>
        <sz val="10"/>
        <rFont val="Times New Roman"/>
        <charset val="134"/>
      </rPr>
      <t>4</t>
    </r>
    <r>
      <rPr>
        <sz val="10"/>
        <rFont val="宋体"/>
        <charset val="134"/>
      </rPr>
      <t>号楼主体施工完成。</t>
    </r>
  </si>
  <si>
    <r>
      <rPr>
        <sz val="10"/>
        <rFont val="宋体"/>
        <charset val="134"/>
      </rPr>
      <t>攀枝花金信瑞房地产开发有限公司</t>
    </r>
  </si>
  <si>
    <r>
      <rPr>
        <sz val="10"/>
        <rFont val="宋体"/>
        <charset val="134"/>
      </rPr>
      <t>区住建局</t>
    </r>
    <r>
      <rPr>
        <sz val="10"/>
        <rFont val="Times New Roman"/>
        <charset val="134"/>
      </rPr>
      <t xml:space="preserve">
</t>
    </r>
    <r>
      <rPr>
        <sz val="10"/>
        <rFont val="宋体"/>
        <charset val="134"/>
      </rPr>
      <t>杨明佳</t>
    </r>
    <r>
      <rPr>
        <sz val="10"/>
        <rFont val="Times New Roman"/>
        <charset val="134"/>
      </rPr>
      <t xml:space="preserve">
15281209255
</t>
    </r>
    <r>
      <rPr>
        <sz val="10"/>
        <rFont val="宋体"/>
        <charset val="134"/>
      </rPr>
      <t>区土地储备中心</t>
    </r>
    <r>
      <rPr>
        <sz val="10"/>
        <rFont val="Times New Roman"/>
        <charset val="134"/>
      </rPr>
      <t xml:space="preserve">
</t>
    </r>
    <r>
      <rPr>
        <sz val="10"/>
        <rFont val="宋体"/>
        <charset val="134"/>
      </rPr>
      <t>张建富</t>
    </r>
    <r>
      <rPr>
        <sz val="10"/>
        <rFont val="Times New Roman"/>
        <charset val="134"/>
      </rPr>
      <t xml:space="preserve">
13982348013</t>
    </r>
  </si>
  <si>
    <r>
      <rPr>
        <sz val="10"/>
        <rFont val="宋体"/>
        <charset val="134"/>
      </rPr>
      <t>通达雲景项目</t>
    </r>
  </si>
  <si>
    <t>2023
-
2025</t>
  </si>
  <si>
    <r>
      <rPr>
        <sz val="10"/>
        <rFont val="宋体"/>
        <charset val="134"/>
      </rPr>
      <t>项目总建筑面积</t>
    </r>
    <r>
      <rPr>
        <sz val="10"/>
        <rFont val="Times New Roman"/>
        <charset val="134"/>
      </rPr>
      <t>4.23</t>
    </r>
    <r>
      <rPr>
        <sz val="10"/>
        <rFont val="宋体"/>
        <charset val="134"/>
      </rPr>
      <t>万平方米，其中：地上建筑面积</t>
    </r>
    <r>
      <rPr>
        <sz val="10"/>
        <rFont val="Times New Roman"/>
        <charset val="134"/>
      </rPr>
      <t>3.32</t>
    </r>
    <r>
      <rPr>
        <sz val="10"/>
        <rFont val="宋体"/>
        <charset val="134"/>
      </rPr>
      <t>万平方米，地下建筑面积</t>
    </r>
    <r>
      <rPr>
        <sz val="10"/>
        <rFont val="Times New Roman"/>
        <charset val="134"/>
      </rPr>
      <t>0.88</t>
    </r>
    <r>
      <rPr>
        <sz val="10"/>
        <rFont val="宋体"/>
        <charset val="134"/>
      </rPr>
      <t>万平方米，项目包含</t>
    </r>
    <r>
      <rPr>
        <sz val="10"/>
        <rFont val="Times New Roman"/>
        <charset val="134"/>
      </rPr>
      <t>6</t>
    </r>
    <r>
      <rPr>
        <sz val="10"/>
        <rFont val="宋体"/>
        <charset val="134"/>
      </rPr>
      <t>栋底层住宅，</t>
    </r>
    <r>
      <rPr>
        <sz val="10"/>
        <rFont val="Times New Roman"/>
        <charset val="134"/>
      </rPr>
      <t>4</t>
    </r>
    <r>
      <rPr>
        <sz val="10"/>
        <rFont val="宋体"/>
        <charset val="134"/>
      </rPr>
      <t>栋高层住宅，</t>
    </r>
    <r>
      <rPr>
        <sz val="10"/>
        <rFont val="Times New Roman"/>
        <charset val="134"/>
      </rPr>
      <t>1</t>
    </r>
    <r>
      <rPr>
        <sz val="10"/>
        <rFont val="宋体"/>
        <charset val="134"/>
      </rPr>
      <t>栋商业用房。</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</si>
  <si>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日前底层住宅及高层住宅室内外装饰装修完成</t>
    </r>
    <r>
      <rPr>
        <sz val="10"/>
        <rFont val="Times New Roman"/>
        <charset val="134"/>
      </rPr>
      <t>40%</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日前底层住宅及高层住宅室内外装饰装修完成</t>
    </r>
    <r>
      <rPr>
        <sz val="10"/>
        <rFont val="Times New Roman"/>
        <charset val="134"/>
      </rPr>
      <t>80%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日前底层住宅及高层住宅室内外装饰装修完成；</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日前完成交付。</t>
    </r>
  </si>
  <si>
    <r>
      <rPr>
        <sz val="10"/>
        <rFont val="宋体"/>
        <charset val="134"/>
      </rPr>
      <t>四川省畅通达实业有限公司</t>
    </r>
  </si>
  <si>
    <r>
      <rPr>
        <sz val="10"/>
        <rFont val="宋体"/>
        <charset val="134"/>
      </rPr>
      <t>中驰</t>
    </r>
    <r>
      <rPr>
        <sz val="10"/>
        <rFont val="Times New Roman"/>
        <charset val="134"/>
      </rPr>
      <t>.</t>
    </r>
    <r>
      <rPr>
        <sz val="10"/>
        <rFont val="宋体"/>
        <charset val="134"/>
      </rPr>
      <t>江山大院项目</t>
    </r>
  </si>
  <si>
    <r>
      <rPr>
        <sz val="10"/>
        <rFont val="宋体"/>
        <charset val="134"/>
      </rPr>
      <t>大河中路街道</t>
    </r>
  </si>
  <si>
    <t>2024
-
2025</t>
  </si>
  <si>
    <r>
      <rPr>
        <sz val="10"/>
        <rFont val="宋体"/>
        <charset val="134"/>
      </rPr>
      <t>项目总建筑面积约</t>
    </r>
    <r>
      <rPr>
        <sz val="10"/>
        <rFont val="Times New Roman"/>
        <charset val="134"/>
      </rPr>
      <t>9.9</t>
    </r>
    <r>
      <rPr>
        <sz val="10"/>
        <rFont val="宋体"/>
        <charset val="134"/>
      </rPr>
      <t>万平方米，含</t>
    </r>
    <r>
      <rPr>
        <sz val="10"/>
        <rFont val="Times New Roman"/>
        <charset val="134"/>
      </rPr>
      <t>5</t>
    </r>
    <r>
      <rPr>
        <sz val="10"/>
        <rFont val="宋体"/>
        <charset val="134"/>
      </rPr>
      <t>栋高层住宅、</t>
    </r>
    <r>
      <rPr>
        <sz val="10"/>
        <rFont val="Times New Roman"/>
        <charset val="134"/>
      </rPr>
      <t>8</t>
    </r>
    <r>
      <rPr>
        <sz val="10"/>
        <rFont val="宋体"/>
        <charset val="134"/>
      </rPr>
      <t>栋多层住宅、</t>
    </r>
    <r>
      <rPr>
        <sz val="10"/>
        <rFont val="Times New Roman"/>
        <charset val="134"/>
      </rPr>
      <t>1</t>
    </r>
    <r>
      <rPr>
        <sz val="10"/>
        <rFont val="宋体"/>
        <charset val="134"/>
      </rPr>
      <t>栋商业、</t>
    </r>
    <r>
      <rPr>
        <sz val="10"/>
        <rFont val="Times New Roman"/>
        <charset val="134"/>
      </rPr>
      <t>1</t>
    </r>
    <r>
      <rPr>
        <sz val="10"/>
        <rFont val="宋体"/>
        <charset val="134"/>
      </rPr>
      <t>栋社区用房及日间照料中心。</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</si>
  <si>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日前高层住宅主体施工完成</t>
    </r>
    <r>
      <rPr>
        <sz val="10"/>
        <rFont val="Times New Roman"/>
        <charset val="134"/>
      </rPr>
      <t>20%</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日前高层住宅主体施工完成</t>
    </r>
    <r>
      <rPr>
        <sz val="10"/>
        <rFont val="Times New Roman"/>
        <charset val="134"/>
      </rPr>
      <t>40%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日前高层住宅主体施工完成</t>
    </r>
    <r>
      <rPr>
        <sz val="10"/>
        <rFont val="Times New Roman"/>
        <charset val="134"/>
      </rPr>
      <t>60%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日前高层住宅主体施工完成</t>
    </r>
    <r>
      <rPr>
        <sz val="10"/>
        <rFont val="Times New Roman"/>
        <charset val="134"/>
      </rPr>
      <t>80%</t>
    </r>
    <r>
      <rPr>
        <sz val="10"/>
        <rFont val="宋体"/>
        <charset val="134"/>
      </rPr>
      <t>。</t>
    </r>
  </si>
  <si>
    <r>
      <rPr>
        <sz val="10"/>
        <rFont val="宋体"/>
        <charset val="134"/>
      </rPr>
      <t>攀枝花中驰君诚置业有限公司</t>
    </r>
  </si>
  <si>
    <r>
      <rPr>
        <sz val="10"/>
        <rFont val="宋体"/>
        <charset val="134"/>
      </rPr>
      <t>迤沙拉民艺中心项目</t>
    </r>
  </si>
  <si>
    <r>
      <rPr>
        <sz val="10"/>
        <rFont val="宋体"/>
        <charset val="134"/>
      </rPr>
      <t>以现有游客中心为基础，新建面积约</t>
    </r>
    <r>
      <rPr>
        <sz val="10"/>
        <rFont val="Times New Roman"/>
        <charset val="134"/>
      </rPr>
      <t>2200</t>
    </r>
    <r>
      <rPr>
        <sz val="10"/>
        <rFont val="宋体"/>
        <charset val="134"/>
      </rPr>
      <t>平方米的集文化展示、游客休闲、产品展销为一体的文化艺术中心，配套打造水景观。</t>
    </r>
  </si>
  <si>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日前完成项目备案、环评、房屋收储、招标等前期工作，启动项目建设；</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日前完成民艺中心一期主体工程建设的</t>
    </r>
    <r>
      <rPr>
        <sz val="10"/>
        <rFont val="Times New Roman"/>
        <charset val="134"/>
      </rPr>
      <t>30%</t>
    </r>
    <r>
      <rPr>
        <sz val="10"/>
        <rFont val="宋体"/>
        <charset val="134"/>
      </rPr>
      <t>。</t>
    </r>
  </si>
  <si>
    <r>
      <rPr>
        <sz val="10"/>
        <rFont val="宋体"/>
        <charset val="134"/>
      </rPr>
      <t>仁和城发集团</t>
    </r>
  </si>
  <si>
    <r>
      <rPr>
        <sz val="10"/>
        <rFont val="宋体"/>
        <charset val="134"/>
      </rPr>
      <t>区文广旅局</t>
    </r>
    <r>
      <rPr>
        <sz val="10"/>
        <rFont val="Times New Roman"/>
        <charset val="134"/>
      </rPr>
      <t xml:space="preserve">
</t>
    </r>
    <r>
      <rPr>
        <sz val="10"/>
        <rFont val="宋体"/>
        <charset val="134"/>
      </rPr>
      <t>钟永彬</t>
    </r>
    <r>
      <rPr>
        <sz val="10"/>
        <rFont val="Times New Roman"/>
        <charset val="134"/>
      </rPr>
      <t xml:space="preserve">
19950901321</t>
    </r>
  </si>
  <si>
    <r>
      <rPr>
        <sz val="10"/>
        <rFont val="宋体"/>
        <charset val="134"/>
      </rPr>
      <t>迤沙拉</t>
    </r>
    <r>
      <rPr>
        <sz val="10"/>
        <rFont val="Times New Roman"/>
        <charset val="134"/>
      </rPr>
      <t>4A</t>
    </r>
    <r>
      <rPr>
        <sz val="10"/>
        <rFont val="宋体"/>
        <charset val="134"/>
      </rPr>
      <t>景区风貌整治项目</t>
    </r>
  </si>
  <si>
    <r>
      <rPr>
        <sz val="10"/>
        <rFont val="宋体"/>
        <charset val="134"/>
      </rPr>
      <t>以《迤沙拉保护和发展规划》为指导，完成迤沙拉</t>
    </r>
    <r>
      <rPr>
        <sz val="10"/>
        <rFont val="Times New Roman"/>
        <charset val="134"/>
      </rPr>
      <t>4A</t>
    </r>
    <r>
      <rPr>
        <sz val="10"/>
        <rFont val="宋体"/>
        <charset val="134"/>
      </rPr>
      <t>级景区风貌整治和核心区域风貌提升建设。</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</si>
  <si>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日前完成项目招标；</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日前逐步启动房屋改造工作；</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日前持续开展风貌整治；</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日前完成风貌整治项目。</t>
    </r>
  </si>
  <si>
    <r>
      <rPr>
        <sz val="10"/>
        <rFont val="宋体"/>
        <charset val="134"/>
      </rPr>
      <t>区文广旅局</t>
    </r>
    <r>
      <rPr>
        <sz val="10"/>
        <rFont val="Times New Roman"/>
        <charset val="134"/>
      </rPr>
      <t xml:space="preserve">
</t>
    </r>
    <r>
      <rPr>
        <sz val="10"/>
        <rFont val="宋体"/>
        <charset val="134"/>
      </rPr>
      <t>钟永彬</t>
    </r>
    <r>
      <rPr>
        <sz val="10"/>
        <rFont val="Times New Roman"/>
        <charset val="134"/>
      </rPr>
      <t xml:space="preserve">
19950901321
</t>
    </r>
    <r>
      <rPr>
        <sz val="10"/>
        <rFont val="宋体"/>
        <charset val="134"/>
      </rPr>
      <t>区住建局</t>
    </r>
    <r>
      <rPr>
        <sz val="10"/>
        <rFont val="Times New Roman"/>
        <charset val="134"/>
      </rPr>
      <t xml:space="preserve">
</t>
    </r>
    <r>
      <rPr>
        <sz val="10"/>
        <rFont val="宋体"/>
        <charset val="134"/>
      </rPr>
      <t>张兴华</t>
    </r>
    <r>
      <rPr>
        <sz val="10"/>
        <rFont val="Times New Roman"/>
        <charset val="134"/>
      </rPr>
      <t xml:space="preserve">
13882392364</t>
    </r>
  </si>
  <si>
    <r>
      <rPr>
        <sz val="10"/>
        <rFont val="宋体"/>
        <charset val="134"/>
      </rPr>
      <t>攀枝花</t>
    </r>
    <r>
      <rPr>
        <sz val="10"/>
        <rFont val="Times New Roman"/>
        <charset val="134"/>
      </rPr>
      <t>·</t>
    </r>
    <r>
      <rPr>
        <sz val="10"/>
        <rFont val="宋体"/>
        <charset val="134"/>
      </rPr>
      <t>启禾城市中央仓</t>
    </r>
  </si>
  <si>
    <t>2024
-
2027</t>
  </si>
  <si>
    <r>
      <rPr>
        <sz val="10"/>
        <rFont val="宋体"/>
        <charset val="134"/>
      </rPr>
      <t>项目选址于攀枝花南站南侧土地（</t>
    </r>
    <r>
      <rPr>
        <sz val="10"/>
        <rFont val="Times New Roman"/>
        <charset val="134"/>
      </rPr>
      <t>2023-R5#</t>
    </r>
    <r>
      <rPr>
        <sz val="10"/>
        <rFont val="宋体"/>
        <charset val="134"/>
      </rPr>
      <t>宗地）宗地面积</t>
    </r>
    <r>
      <rPr>
        <sz val="10"/>
        <rFont val="Times New Roman"/>
        <charset val="134"/>
      </rPr>
      <t>24174.39</t>
    </r>
    <r>
      <rPr>
        <sz val="10"/>
        <rFont val="宋体"/>
        <charset val="134"/>
      </rPr>
      <t>平方米（约</t>
    </r>
    <r>
      <rPr>
        <sz val="10"/>
        <rFont val="Times New Roman"/>
        <charset val="134"/>
      </rPr>
      <t xml:space="preserve">36.26 </t>
    </r>
    <r>
      <rPr>
        <sz val="10"/>
        <rFont val="宋体"/>
        <charset val="134"/>
      </rPr>
      <t>亩），建筑面积约</t>
    </r>
    <r>
      <rPr>
        <sz val="10"/>
        <rFont val="Times New Roman"/>
        <charset val="134"/>
      </rPr>
      <t>3.7</t>
    </r>
    <r>
      <rPr>
        <sz val="10"/>
        <rFont val="宋体"/>
        <charset val="134"/>
      </rPr>
      <t>万平方米，主要建设内容包括中央厨房约</t>
    </r>
    <r>
      <rPr>
        <sz val="10"/>
        <rFont val="Times New Roman"/>
        <charset val="134"/>
      </rPr>
      <t>1.0</t>
    </r>
    <r>
      <rPr>
        <sz val="10"/>
        <rFont val="宋体"/>
        <charset val="134"/>
      </rPr>
      <t>万平方米、直销仓储分拣中心约</t>
    </r>
    <r>
      <rPr>
        <sz val="10"/>
        <rFont val="Times New Roman"/>
        <charset val="134"/>
      </rPr>
      <t>1.1</t>
    </r>
    <r>
      <rPr>
        <sz val="10"/>
        <rFont val="宋体"/>
        <charset val="134"/>
      </rPr>
      <t>万平方米、商业中心约</t>
    </r>
    <r>
      <rPr>
        <sz val="10"/>
        <rFont val="Times New Roman"/>
        <charset val="134"/>
      </rPr>
      <t>1.4</t>
    </r>
    <r>
      <rPr>
        <sz val="10"/>
        <rFont val="宋体"/>
        <charset val="134"/>
      </rPr>
      <t>万平方米，以及停车位其他配套设施。涵盖了预制菜生产加工、城市生鲜中央仓、食品安全管理平台、冷链物流配送、农产品检验检测、仓储分拣、商业中心等内容。</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</si>
  <si>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日前确定项目规划方案；</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日前规划方案报区规委会、市规委会审议。</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日前启动项目招标；</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日前完成场平、护坡及桩基基础工程。</t>
    </r>
  </si>
  <si>
    <r>
      <rPr>
        <sz val="10"/>
        <rFont val="宋体"/>
        <charset val="134"/>
      </rPr>
      <t>攀枝花市人和兴工光电科技有限公司</t>
    </r>
  </si>
  <si>
    <r>
      <rPr>
        <sz val="10"/>
        <rFont val="宋体"/>
        <charset val="134"/>
      </rPr>
      <t>李</t>
    </r>
    <r>
      <rPr>
        <sz val="10"/>
        <rFont val="Times New Roman"/>
        <charset val="134"/>
      </rPr>
      <t xml:space="preserve">  </t>
    </r>
    <r>
      <rPr>
        <sz val="10"/>
        <rFont val="宋体"/>
        <charset val="134"/>
      </rPr>
      <t>海</t>
    </r>
  </si>
  <si>
    <r>
      <rPr>
        <sz val="10"/>
        <rFont val="宋体"/>
        <charset val="134"/>
      </rPr>
      <t>区商务局</t>
    </r>
    <r>
      <rPr>
        <sz val="10"/>
        <rFont val="Times New Roman"/>
        <charset val="134"/>
      </rPr>
      <t xml:space="preserve">
</t>
    </r>
    <r>
      <rPr>
        <sz val="10"/>
        <rFont val="宋体"/>
        <charset val="134"/>
      </rPr>
      <t>斯嘉勋</t>
    </r>
    <r>
      <rPr>
        <sz val="10"/>
        <rFont val="Times New Roman"/>
        <charset val="134"/>
      </rPr>
      <t xml:space="preserve">
13882387311</t>
    </r>
  </si>
  <si>
    <r>
      <rPr>
        <sz val="10"/>
        <rFont val="宋体"/>
        <charset val="134"/>
      </rPr>
      <t>铜锣湾艺术宴会中心项目</t>
    </r>
  </si>
  <si>
    <r>
      <rPr>
        <sz val="10"/>
        <rFont val="宋体"/>
        <charset val="134"/>
      </rPr>
      <t>项目占地约</t>
    </r>
    <r>
      <rPr>
        <sz val="10"/>
        <rFont val="Times New Roman"/>
        <charset val="134"/>
      </rPr>
      <t>12</t>
    </r>
    <r>
      <rPr>
        <sz val="10"/>
        <rFont val="宋体"/>
        <charset val="134"/>
      </rPr>
      <t>亩，基于铜锣湾</t>
    </r>
    <r>
      <rPr>
        <sz val="10"/>
        <rFont val="Times New Roman"/>
        <charset val="134"/>
      </rPr>
      <t>FIC</t>
    </r>
    <r>
      <rPr>
        <sz val="10"/>
        <rFont val="宋体"/>
        <charset val="134"/>
      </rPr>
      <t>现有建筑改建，包含</t>
    </r>
    <r>
      <rPr>
        <sz val="10"/>
        <rFont val="Times New Roman"/>
        <charset val="134"/>
      </rPr>
      <t>5-7</t>
    </r>
    <r>
      <rPr>
        <sz val="10"/>
        <rFont val="宋体"/>
        <charset val="134"/>
      </rPr>
      <t>个大型婚宴堂、高端包间、草坪婚礼场、摄影基地等。</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</si>
  <si>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日前完成项目清表打围，启动项目建设；</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日前完成项目基础施工，启动主体结构施工；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日前完成项目主体结构施工，启动装饰装修；</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t>
    </r>
  </si>
  <si>
    <r>
      <rPr>
        <b/>
        <sz val="10"/>
        <rFont val="Times New Roman"/>
        <charset val="134"/>
      </rPr>
      <t>2</t>
    </r>
    <r>
      <rPr>
        <b/>
        <sz val="10"/>
        <rFont val="宋体"/>
        <charset val="134"/>
      </rPr>
      <t>月</t>
    </r>
  </si>
  <si>
    <r>
      <rPr>
        <sz val="10"/>
        <rFont val="宋体"/>
        <charset val="134"/>
      </rPr>
      <t>铜锣湾配套休闲娱乐区打造项目</t>
    </r>
  </si>
  <si>
    <r>
      <rPr>
        <sz val="10"/>
        <rFont val="宋体"/>
        <charset val="134"/>
      </rPr>
      <t>项目占地约</t>
    </r>
    <r>
      <rPr>
        <sz val="10"/>
        <rFont val="Times New Roman"/>
        <charset val="134"/>
      </rPr>
      <t>30</t>
    </r>
    <r>
      <rPr>
        <sz val="10"/>
        <rFont val="宋体"/>
        <charset val="134"/>
      </rPr>
      <t>亩，集休闲娱乐功能于一体，包含了亲子乐园、音乐集散市、露营基地、创艺音乐咖啡街、农副集散市及配套停车场等建设。</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</si>
  <si>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日前启动项目方案编制，启动现场征地拆迁；</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日前完成项目方案编制及前期准备工作；</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日前启动项目建设；</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日前启动部分功能区设施设备安装。</t>
    </r>
  </si>
  <si>
    <r>
      <rPr>
        <sz val="10"/>
        <rFont val="宋体"/>
        <charset val="134"/>
      </rPr>
      <t>莲花商业城文旅商品集散中心</t>
    </r>
  </si>
  <si>
    <r>
      <rPr>
        <sz val="10"/>
        <rFont val="宋体"/>
        <charset val="134"/>
      </rPr>
      <t>集市总建筑面积</t>
    </r>
    <r>
      <rPr>
        <sz val="10"/>
        <rFont val="Times New Roman"/>
        <charset val="134"/>
      </rPr>
      <t>10800</t>
    </r>
    <r>
      <rPr>
        <sz val="10"/>
        <rFont val="宋体"/>
        <charset val="134"/>
      </rPr>
      <t>平方米，建设内容为土特产超市（</t>
    </r>
    <r>
      <rPr>
        <sz val="10"/>
        <rFont val="Times New Roman"/>
        <charset val="134"/>
      </rPr>
      <t>1800</t>
    </r>
    <r>
      <rPr>
        <sz val="10"/>
        <rFont val="宋体"/>
        <charset val="134"/>
      </rPr>
      <t>平方米）、文创产品区（</t>
    </r>
    <r>
      <rPr>
        <sz val="10"/>
        <rFont val="Times New Roman"/>
        <charset val="134"/>
      </rPr>
      <t>3400</t>
    </r>
    <r>
      <rPr>
        <sz val="10"/>
        <rFont val="宋体"/>
        <charset val="134"/>
      </rPr>
      <t>平方米）、珠宝玉石区（</t>
    </r>
    <r>
      <rPr>
        <sz val="10"/>
        <rFont val="Times New Roman"/>
        <charset val="134"/>
      </rPr>
      <t>3800</t>
    </r>
    <r>
      <rPr>
        <sz val="10"/>
        <rFont val="宋体"/>
        <charset val="134"/>
      </rPr>
      <t>平方米，对外招商）、餐饮区（</t>
    </r>
    <r>
      <rPr>
        <sz val="10"/>
        <rFont val="Times New Roman"/>
        <charset val="134"/>
      </rPr>
      <t>1800</t>
    </r>
    <r>
      <rPr>
        <sz val="10"/>
        <rFont val="宋体"/>
        <charset val="134"/>
      </rPr>
      <t>平方米，对外招商），打造成集攀枝花当地、周边地区及全国的特色旅游产品为一体的综合性集市。</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</si>
  <si>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日前完成项目方案设计、评审；</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日前启动招商工作；</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日前完成装修工程量的</t>
    </r>
    <r>
      <rPr>
        <sz val="10"/>
        <rFont val="Times New Roman"/>
        <charset val="134"/>
      </rPr>
      <t>30%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日前完成全部装修及招商。</t>
    </r>
  </si>
  <si>
    <r>
      <rPr>
        <sz val="10"/>
        <rFont val="宋体"/>
        <charset val="134"/>
      </rPr>
      <t>攀枝花文旅集团有限公司</t>
    </r>
  </si>
  <si>
    <r>
      <rPr>
        <sz val="10"/>
        <rFont val="宋体"/>
        <charset val="134"/>
      </rPr>
      <t>区商务局</t>
    </r>
    <r>
      <rPr>
        <sz val="10"/>
        <rFont val="Times New Roman"/>
        <charset val="134"/>
      </rPr>
      <t xml:space="preserve">
</t>
    </r>
    <r>
      <rPr>
        <sz val="10"/>
        <rFont val="宋体"/>
        <charset val="134"/>
      </rPr>
      <t>邱</t>
    </r>
    <r>
      <rPr>
        <sz val="10"/>
        <rFont val="Times New Roman"/>
        <charset val="134"/>
      </rPr>
      <t xml:space="preserve">  </t>
    </r>
    <r>
      <rPr>
        <sz val="10"/>
        <rFont val="宋体"/>
        <charset val="134"/>
      </rPr>
      <t>兵</t>
    </r>
    <r>
      <rPr>
        <sz val="10"/>
        <rFont val="Times New Roman"/>
        <charset val="134"/>
      </rPr>
      <t xml:space="preserve">
13980345752</t>
    </r>
  </si>
  <si>
    <r>
      <rPr>
        <sz val="10"/>
        <rFont val="宋体"/>
        <charset val="134"/>
      </rPr>
      <t>攀西农特产品集贸市场项目</t>
    </r>
  </si>
  <si>
    <r>
      <rPr>
        <sz val="10"/>
        <rFont val="宋体"/>
        <charset val="134"/>
      </rPr>
      <t>计划建设</t>
    </r>
    <r>
      <rPr>
        <sz val="10"/>
        <rFont val="Times New Roman"/>
        <charset val="134"/>
      </rPr>
      <t>6000</t>
    </r>
    <r>
      <rPr>
        <sz val="10"/>
        <rFont val="宋体"/>
        <charset val="134"/>
      </rPr>
      <t>平方米交易市场</t>
    </r>
    <r>
      <rPr>
        <sz val="10"/>
        <rFont val="Times New Roman"/>
        <charset val="134"/>
      </rPr>
      <t>1</t>
    </r>
    <r>
      <rPr>
        <sz val="10"/>
        <rFont val="宋体"/>
        <charset val="134"/>
      </rPr>
      <t>个，</t>
    </r>
    <r>
      <rPr>
        <sz val="10"/>
        <rFont val="Times New Roman"/>
        <charset val="134"/>
      </rPr>
      <t>7000</t>
    </r>
    <r>
      <rPr>
        <sz val="10"/>
        <rFont val="宋体"/>
        <charset val="134"/>
      </rPr>
      <t>平方米停车场</t>
    </r>
    <r>
      <rPr>
        <sz val="10"/>
        <rFont val="Times New Roman"/>
        <charset val="134"/>
      </rPr>
      <t>1</t>
    </r>
    <r>
      <rPr>
        <sz val="10"/>
        <rFont val="宋体"/>
        <charset val="134"/>
      </rPr>
      <t>个及相应的配套基础设施。</t>
    </r>
  </si>
  <si>
    <r>
      <rPr>
        <sz val="10"/>
        <rFont val="宋体"/>
        <charset val="134"/>
      </rPr>
      <t>一季度：</t>
    </r>
    <r>
      <rPr>
        <sz val="10"/>
        <rFont val="Times New Roman"/>
        <charset val="134"/>
      </rPr>
      <t>3</t>
    </r>
    <r>
      <rPr>
        <sz val="10"/>
        <rFont val="宋体"/>
        <charset val="134"/>
      </rPr>
      <t>月</t>
    </r>
    <r>
      <rPr>
        <sz val="10"/>
        <rFont val="Times New Roman"/>
        <charset val="134"/>
      </rPr>
      <t>10</t>
    </r>
    <r>
      <rPr>
        <sz val="10"/>
        <rFont val="宋体"/>
        <charset val="134"/>
      </rPr>
      <t>日前完成项目方案设计编制和评审；</t>
    </r>
    <r>
      <rPr>
        <sz val="10"/>
        <rFont val="Times New Roman"/>
        <charset val="134"/>
      </rPr>
      <t xml:space="preserve">
</t>
    </r>
    <r>
      <rPr>
        <sz val="10"/>
        <rFont val="宋体"/>
        <charset val="134"/>
      </rPr>
      <t>二季度：</t>
    </r>
    <r>
      <rPr>
        <sz val="10"/>
        <rFont val="Times New Roman"/>
        <charset val="134"/>
      </rPr>
      <t>5</t>
    </r>
    <r>
      <rPr>
        <sz val="10"/>
        <rFont val="宋体"/>
        <charset val="134"/>
      </rPr>
      <t>月</t>
    </r>
    <r>
      <rPr>
        <sz val="10"/>
        <rFont val="Times New Roman"/>
        <charset val="134"/>
      </rPr>
      <t>31</t>
    </r>
    <r>
      <rPr>
        <sz val="10"/>
        <rFont val="宋体"/>
        <charset val="134"/>
      </rPr>
      <t>日前完成项目用地、施工许可等前期手续办理；</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20</t>
    </r>
    <r>
      <rPr>
        <sz val="10"/>
        <rFont val="宋体"/>
        <charset val="134"/>
      </rPr>
      <t>日前启动项目建设，完成建设工程总量的</t>
    </r>
    <r>
      <rPr>
        <sz val="10"/>
        <rFont val="Times New Roman"/>
        <charset val="134"/>
      </rPr>
      <t>20%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日前完成项目建设工程量的</t>
    </r>
    <r>
      <rPr>
        <sz val="10"/>
        <rFont val="Times New Roman"/>
        <charset val="134"/>
      </rPr>
      <t>50%</t>
    </r>
    <r>
      <rPr>
        <sz val="10"/>
        <rFont val="宋体"/>
        <charset val="134"/>
      </rPr>
      <t>。</t>
    </r>
  </si>
  <si>
    <r>
      <rPr>
        <sz val="10"/>
        <rFont val="宋体"/>
        <charset val="134"/>
      </rPr>
      <t>攀枝花市晟华置业有限责任公司</t>
    </r>
  </si>
  <si>
    <r>
      <rPr>
        <sz val="10"/>
        <rFont val="宋体"/>
        <charset val="134"/>
      </rPr>
      <t>仁和区五十一酒水糖果仓储物流中心</t>
    </r>
  </si>
  <si>
    <r>
      <rPr>
        <sz val="10"/>
        <rFont val="宋体"/>
        <charset val="134"/>
      </rPr>
      <t>项目占地面积</t>
    </r>
    <r>
      <rPr>
        <sz val="10"/>
        <rFont val="Times New Roman"/>
        <charset val="134"/>
      </rPr>
      <t>8689</t>
    </r>
    <r>
      <rPr>
        <sz val="10"/>
        <rFont val="宋体"/>
        <charset val="134"/>
      </rPr>
      <t>平方米，总建筑面积</t>
    </r>
    <r>
      <rPr>
        <sz val="10"/>
        <rFont val="Times New Roman"/>
        <charset val="134"/>
      </rPr>
      <t>10400</t>
    </r>
    <r>
      <rPr>
        <sz val="10"/>
        <rFont val="宋体"/>
        <charset val="134"/>
      </rPr>
      <t>平方米，新建一栋综合大楼，一栋直播大楼，一栋冷冻冷藏库，配套给排水、强弱电、道路、停车位等。</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</si>
  <si>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日前开展工程规划许可证等前期手续办理；</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20</t>
    </r>
    <r>
      <rPr>
        <sz val="10"/>
        <rFont val="宋体"/>
        <charset val="134"/>
      </rPr>
      <t>日前开展入场场平等施工前期准备工作；</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日前完成项目建设工程量的</t>
    </r>
    <r>
      <rPr>
        <sz val="10"/>
        <rFont val="Times New Roman"/>
        <charset val="134"/>
      </rPr>
      <t>20%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日前完成项目建设工程量的</t>
    </r>
    <r>
      <rPr>
        <sz val="10"/>
        <rFont val="Times New Roman"/>
        <charset val="134"/>
      </rPr>
      <t>50%</t>
    </r>
    <r>
      <rPr>
        <sz val="10"/>
        <rFont val="宋体"/>
        <charset val="134"/>
      </rPr>
      <t>。</t>
    </r>
  </si>
  <si>
    <r>
      <rPr>
        <sz val="10"/>
        <rFont val="宋体"/>
        <charset val="134"/>
      </rPr>
      <t>莲花商业城商务酒店集群</t>
    </r>
  </si>
  <si>
    <r>
      <rPr>
        <sz val="10"/>
        <rFont val="宋体"/>
        <charset val="134"/>
      </rPr>
      <t>项目规划使用面积约</t>
    </r>
    <r>
      <rPr>
        <sz val="10"/>
        <rFont val="Times New Roman"/>
        <charset val="134"/>
      </rPr>
      <t>14000</t>
    </r>
    <r>
      <rPr>
        <sz val="10"/>
        <rFont val="宋体"/>
        <charset val="134"/>
      </rPr>
      <t>平方米，建设超</t>
    </r>
    <r>
      <rPr>
        <sz val="10"/>
        <rFont val="Times New Roman"/>
        <charset val="134"/>
      </rPr>
      <t>300</t>
    </r>
    <r>
      <rPr>
        <sz val="10"/>
        <rFont val="宋体"/>
        <charset val="134"/>
      </rPr>
      <t>间精品商务主题房间。拟引进如家、海友等知名品牌酒店，打造精品商务酒店集群。</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</si>
  <si>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日前完成手续办理，进场开展装修施工。</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日前完成项目建设工程量的</t>
    </r>
    <r>
      <rPr>
        <sz val="10"/>
        <rFont val="Times New Roman"/>
        <charset val="134"/>
      </rPr>
      <t>20%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日前累计完成项目建设工程量的</t>
    </r>
    <r>
      <rPr>
        <sz val="10"/>
        <rFont val="Times New Roman"/>
        <charset val="134"/>
      </rPr>
      <t>60%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日前累计完成项目建设工程量的</t>
    </r>
    <r>
      <rPr>
        <sz val="10"/>
        <rFont val="Times New Roman"/>
        <charset val="134"/>
      </rPr>
      <t>80%</t>
    </r>
    <r>
      <rPr>
        <sz val="10"/>
        <rFont val="宋体"/>
        <charset val="134"/>
      </rPr>
      <t>，部分酒店投入试运营。</t>
    </r>
  </si>
  <si>
    <r>
      <rPr>
        <sz val="10"/>
        <rFont val="宋体"/>
        <charset val="134"/>
      </rPr>
      <t>攀枝花远明商业管理有限公司</t>
    </r>
  </si>
  <si>
    <r>
      <rPr>
        <sz val="10"/>
        <rFont val="宋体"/>
        <charset val="134"/>
      </rPr>
      <t>银华路特色商业街</t>
    </r>
  </si>
  <si>
    <r>
      <rPr>
        <sz val="10"/>
        <rFont val="宋体"/>
        <charset val="134"/>
      </rPr>
      <t>对银华路沿街商业设施进行路灯、店招、门店风格等进行改造提升，完善业态布局，打造成具有特色的消费新场景。</t>
    </r>
  </si>
  <si>
    <r>
      <rPr>
        <sz val="10"/>
        <rFont val="宋体"/>
        <charset val="134"/>
      </rPr>
      <t>一季度：对银华路沿街商铺权属、业态现状等开展深度调研；</t>
    </r>
    <r>
      <rPr>
        <sz val="10"/>
        <rFont val="Times New Roman"/>
        <charset val="134"/>
      </rPr>
      <t xml:space="preserve">
</t>
    </r>
    <r>
      <rPr>
        <sz val="10"/>
        <rFont val="宋体"/>
        <charset val="134"/>
      </rPr>
      <t>二季度：组织有关权属单位征求意见，编制方案</t>
    </r>
    <r>
      <rPr>
        <sz val="10"/>
        <rFont val="Times New Roman"/>
        <charset val="134"/>
      </rPr>
      <t>,</t>
    </r>
    <r>
      <rPr>
        <sz val="10"/>
        <rFont val="宋体"/>
        <charset val="134"/>
      </rPr>
      <t>研究确定实施主体；</t>
    </r>
    <r>
      <rPr>
        <sz val="10"/>
        <rFont val="Times New Roman"/>
        <charset val="134"/>
      </rPr>
      <t xml:space="preserve">
</t>
    </r>
    <r>
      <rPr>
        <sz val="10"/>
        <rFont val="宋体"/>
        <charset val="134"/>
      </rPr>
      <t>三季度：开展前期手续要件办理</t>
    </r>
    <r>
      <rPr>
        <sz val="10"/>
        <rFont val="Times New Roman"/>
        <charset val="134"/>
      </rPr>
      <t>,</t>
    </r>
    <r>
      <rPr>
        <sz val="10"/>
        <rFont val="宋体"/>
        <charset val="134"/>
      </rPr>
      <t>做好入场施工准备；</t>
    </r>
    <r>
      <rPr>
        <sz val="10"/>
        <rFont val="Times New Roman"/>
        <charset val="134"/>
      </rPr>
      <t xml:space="preserve">
</t>
    </r>
    <r>
      <rPr>
        <sz val="10"/>
        <rFont val="宋体"/>
        <charset val="134"/>
      </rPr>
      <t>四季度：完成建设任务</t>
    </r>
    <r>
      <rPr>
        <sz val="10"/>
        <rFont val="Times New Roman"/>
        <charset val="134"/>
      </rPr>
      <t>40%</t>
    </r>
    <r>
      <rPr>
        <sz val="10"/>
        <rFont val="宋体"/>
        <charset val="134"/>
      </rPr>
      <t>。</t>
    </r>
  </si>
  <si>
    <r>
      <rPr>
        <sz val="10"/>
        <rFont val="宋体"/>
        <charset val="134"/>
      </rPr>
      <t>仁和区再生资源综合利用中心</t>
    </r>
  </si>
  <si>
    <r>
      <rPr>
        <sz val="10"/>
        <rFont val="宋体"/>
        <charset val="134"/>
      </rPr>
      <t>计划建设以废旧钢材收集剪接、废旧塑料及可回收生活垃圾分拣为主的平台，合理规划再生资源布局，积极搭建新型的再生资源回收体系</t>
    </r>
  </si>
  <si>
    <r>
      <rPr>
        <sz val="10"/>
        <rFont val="宋体"/>
        <charset val="134"/>
      </rPr>
      <t>一季度：督促现有企业做好自身管理，加快厂房内废弃设备拆除；</t>
    </r>
    <r>
      <rPr>
        <sz val="10"/>
        <rFont val="Times New Roman"/>
        <charset val="134"/>
      </rPr>
      <t xml:space="preserve">
</t>
    </r>
    <r>
      <rPr>
        <sz val="10"/>
        <rFont val="宋体"/>
        <charset val="134"/>
      </rPr>
      <t>二季度：开展场地和厂房改造；</t>
    </r>
    <r>
      <rPr>
        <sz val="10"/>
        <rFont val="Times New Roman"/>
        <charset val="134"/>
      </rPr>
      <t xml:space="preserve">
</t>
    </r>
    <r>
      <rPr>
        <sz val="10"/>
        <rFont val="宋体"/>
        <charset val="134"/>
      </rPr>
      <t>三季度：推动现有符合标准单位的搬迁</t>
    </r>
    <r>
      <rPr>
        <sz val="10"/>
        <rFont val="Times New Roman"/>
        <charset val="134"/>
      </rPr>
      <t xml:space="preserve">;                                                  </t>
    </r>
    <r>
      <rPr>
        <sz val="10"/>
        <rFont val="宋体"/>
        <charset val="134"/>
      </rPr>
      <t>四季度：完成</t>
    </r>
    <r>
      <rPr>
        <sz val="10"/>
        <rFont val="Times New Roman"/>
        <charset val="134"/>
      </rPr>
      <t>2</t>
    </r>
    <r>
      <rPr>
        <sz val="10"/>
        <rFont val="宋体"/>
        <charset val="134"/>
      </rPr>
      <t>家处置单位进驻。</t>
    </r>
  </si>
  <si>
    <r>
      <rPr>
        <sz val="10"/>
        <rFont val="宋体"/>
        <charset val="134"/>
      </rPr>
      <t>再生资源回收企业</t>
    </r>
  </si>
  <si>
    <r>
      <rPr>
        <sz val="10"/>
        <rFont val="宋体"/>
        <charset val="134"/>
      </rPr>
      <t>耍都</t>
    </r>
    <r>
      <rPr>
        <sz val="10"/>
        <rFont val="Times New Roman"/>
        <charset val="134"/>
      </rPr>
      <t>·</t>
    </r>
    <r>
      <rPr>
        <sz val="10"/>
        <rFont val="宋体"/>
        <charset val="134"/>
      </rPr>
      <t>苴却印象（滨河坊）消费场景提升项目</t>
    </r>
  </si>
  <si>
    <r>
      <rPr>
        <sz val="10"/>
        <rFont val="宋体"/>
        <charset val="134"/>
      </rPr>
      <t>围绕苴却印象</t>
    </r>
    <r>
      <rPr>
        <sz val="10"/>
        <rFont val="Times New Roman"/>
        <charset val="134"/>
      </rPr>
      <t>·</t>
    </r>
    <r>
      <rPr>
        <sz val="10"/>
        <rFont val="宋体"/>
        <charset val="134"/>
      </rPr>
      <t>滨河坊</t>
    </r>
    <r>
      <rPr>
        <sz val="10"/>
        <rFont val="Times New Roman"/>
        <charset val="134"/>
      </rPr>
      <t>3A</t>
    </r>
    <r>
      <rPr>
        <sz val="10"/>
        <rFont val="宋体"/>
        <charset val="134"/>
      </rPr>
      <t>级旅游街区进一步提升消费功能，布局（提升）</t>
    </r>
    <r>
      <rPr>
        <sz val="10"/>
        <rFont val="Times New Roman"/>
        <charset val="134"/>
      </rPr>
      <t>“</t>
    </r>
    <r>
      <rPr>
        <sz val="10"/>
        <rFont val="宋体"/>
        <charset val="134"/>
      </rPr>
      <t>滨河酒吧街</t>
    </r>
    <r>
      <rPr>
        <sz val="10"/>
        <rFont val="Times New Roman"/>
        <charset val="134"/>
      </rPr>
      <t>”“</t>
    </r>
    <r>
      <rPr>
        <sz val="10"/>
        <rFont val="宋体"/>
        <charset val="134"/>
      </rPr>
      <t>攀西特色旅游街</t>
    </r>
    <r>
      <rPr>
        <sz val="10"/>
        <rFont val="Times New Roman"/>
        <charset val="134"/>
      </rPr>
      <t>”“</t>
    </r>
    <r>
      <rPr>
        <sz val="10"/>
        <rFont val="宋体"/>
        <charset val="134"/>
      </rPr>
      <t>文创艺术街</t>
    </r>
    <r>
      <rPr>
        <sz val="10"/>
        <rFont val="Times New Roman"/>
        <charset val="134"/>
      </rPr>
      <t>”“</t>
    </r>
    <r>
      <rPr>
        <sz val="10"/>
        <rFont val="宋体"/>
        <charset val="134"/>
      </rPr>
      <t>滨河坊酒店</t>
    </r>
    <r>
      <rPr>
        <sz val="10"/>
        <rFont val="Times New Roman"/>
        <charset val="134"/>
      </rPr>
      <t>”“</t>
    </r>
    <r>
      <rPr>
        <sz val="10"/>
        <rFont val="宋体"/>
        <charset val="134"/>
      </rPr>
      <t>滨河茶文化街</t>
    </r>
    <r>
      <rPr>
        <sz val="10"/>
        <rFont val="Times New Roman"/>
        <charset val="134"/>
      </rPr>
      <t>”“</t>
    </r>
    <r>
      <rPr>
        <sz val="10"/>
        <rFont val="宋体"/>
        <charset val="134"/>
      </rPr>
      <t>花鸟鱼集市</t>
    </r>
    <r>
      <rPr>
        <sz val="10"/>
        <rFont val="Times New Roman"/>
        <charset val="134"/>
      </rPr>
      <t>”</t>
    </r>
    <r>
      <rPr>
        <sz val="10"/>
        <rFont val="宋体"/>
        <charset val="134"/>
      </rPr>
      <t>配套设施，植入街区节点互动、</t>
    </r>
    <r>
      <rPr>
        <sz val="10"/>
        <rFont val="Times New Roman"/>
        <charset val="134"/>
      </rPr>
      <t>3D</t>
    </r>
    <r>
      <rPr>
        <sz val="10"/>
        <rFont val="宋体"/>
        <charset val="134"/>
      </rPr>
      <t>技术、创意涂鸦、街头艺人表演等互动环节，增加项目与游客的参与性、互动性与趣味性，打造</t>
    </r>
    <r>
      <rPr>
        <sz val="10"/>
        <rFont val="Times New Roman"/>
        <charset val="134"/>
      </rPr>
      <t>“</t>
    </r>
    <r>
      <rPr>
        <sz val="10"/>
        <rFont val="宋体"/>
        <charset val="134"/>
      </rPr>
      <t>耍都</t>
    </r>
    <r>
      <rPr>
        <sz val="10"/>
        <rFont val="Times New Roman"/>
        <charset val="134"/>
      </rPr>
      <t>”</t>
    </r>
    <r>
      <rPr>
        <sz val="10"/>
        <rFont val="宋体"/>
        <charset val="134"/>
      </rPr>
      <t>项目，吸引不同</t>
    </r>
    <r>
      <rPr>
        <sz val="10"/>
        <rFont val="Times New Roman"/>
        <charset val="134"/>
      </rPr>
      <t>“</t>
    </r>
    <r>
      <rPr>
        <sz val="10"/>
        <rFont val="宋体"/>
        <charset val="134"/>
      </rPr>
      <t>年龄层次</t>
    </r>
    <r>
      <rPr>
        <sz val="10"/>
        <rFont val="Times New Roman"/>
        <charset val="134"/>
      </rPr>
      <t>”</t>
    </r>
    <r>
      <rPr>
        <sz val="10"/>
        <rFont val="宋体"/>
        <charset val="134"/>
      </rPr>
      <t>市民游客乐于到访，提升项目人气，促进消费提升。</t>
    </r>
  </si>
  <si>
    <r>
      <rPr>
        <sz val="10"/>
        <rFont val="宋体"/>
        <charset val="134"/>
      </rPr>
      <t>一、二季度：开展项目招引工作；</t>
    </r>
    <r>
      <rPr>
        <sz val="10"/>
        <rFont val="Times New Roman"/>
        <charset val="134"/>
      </rPr>
      <t xml:space="preserve">                            </t>
    </r>
    <r>
      <rPr>
        <sz val="10"/>
        <rFont val="宋体"/>
        <charset val="134"/>
      </rPr>
      <t>三季度：开展项目装修建设；</t>
    </r>
    <r>
      <rPr>
        <sz val="10"/>
        <rFont val="Times New Roman"/>
        <charset val="134"/>
      </rPr>
      <t xml:space="preserve">                                                    </t>
    </r>
    <r>
      <rPr>
        <sz val="10"/>
        <rFont val="宋体"/>
        <charset val="134"/>
      </rPr>
      <t>四季度：</t>
    </r>
    <r>
      <rPr>
        <sz val="10"/>
        <rFont val="Times New Roman"/>
        <charset val="134"/>
      </rPr>
      <t>2</t>
    </r>
    <r>
      <rPr>
        <sz val="10"/>
        <rFont val="宋体"/>
        <charset val="134"/>
      </rPr>
      <t>个项目投入运营。</t>
    </r>
  </si>
  <si>
    <r>
      <rPr>
        <sz val="10"/>
        <rFont val="宋体"/>
        <charset val="134"/>
      </rPr>
      <t>东创</t>
    </r>
    <r>
      <rPr>
        <sz val="10"/>
        <rFont val="Times New Roman"/>
        <charset val="134"/>
      </rPr>
      <t>·</t>
    </r>
    <r>
      <rPr>
        <sz val="10"/>
        <rFont val="宋体"/>
        <charset val="134"/>
      </rPr>
      <t>悦光岛星级酒店项目</t>
    </r>
  </si>
  <si>
    <r>
      <rPr>
        <sz val="10"/>
        <rFont val="宋体"/>
        <charset val="134"/>
      </rPr>
      <t>招引主流品牌酒店运营企业在东创</t>
    </r>
    <r>
      <rPr>
        <sz val="10"/>
        <rFont val="Times New Roman"/>
        <charset val="134"/>
      </rPr>
      <t>·</t>
    </r>
    <r>
      <rPr>
        <sz val="10"/>
        <rFont val="宋体"/>
        <charset val="134"/>
      </rPr>
      <t>悦光岛打造星级酒店</t>
    </r>
    <r>
      <rPr>
        <sz val="10"/>
        <rFont val="Times New Roman"/>
        <charset val="134"/>
      </rPr>
      <t>1</t>
    </r>
    <r>
      <rPr>
        <sz val="10"/>
        <rFont val="宋体"/>
        <charset val="134"/>
      </rPr>
      <t>座。</t>
    </r>
  </si>
  <si>
    <r>
      <rPr>
        <sz val="10"/>
        <rFont val="宋体"/>
        <charset val="134"/>
      </rPr>
      <t>一、二季度：开展项目招引工作；</t>
    </r>
    <r>
      <rPr>
        <sz val="10"/>
        <rFont val="Times New Roman"/>
        <charset val="134"/>
      </rPr>
      <t xml:space="preserve">
</t>
    </r>
    <r>
      <rPr>
        <sz val="10"/>
        <rFont val="宋体"/>
        <charset val="134"/>
      </rPr>
      <t>三季度：开展项目装修方案设计；</t>
    </r>
    <r>
      <rPr>
        <sz val="10"/>
        <rFont val="Times New Roman"/>
        <charset val="134"/>
      </rPr>
      <t xml:space="preserve">
</t>
    </r>
    <r>
      <rPr>
        <sz val="10"/>
        <rFont val="宋体"/>
        <charset val="134"/>
      </rPr>
      <t>四季度：启动酒店装修施工。</t>
    </r>
  </si>
  <si>
    <r>
      <rPr>
        <sz val="10"/>
        <rFont val="宋体"/>
        <charset val="134"/>
      </rPr>
      <t>攀枝花东创商业管理有限公司</t>
    </r>
  </si>
  <si>
    <r>
      <rPr>
        <sz val="10"/>
        <rFont val="宋体"/>
        <charset val="134"/>
      </rPr>
      <t>攀枝花精准医学检测中心项目</t>
    </r>
  </si>
  <si>
    <r>
      <rPr>
        <sz val="10"/>
        <rFont val="宋体"/>
        <charset val="134"/>
      </rPr>
      <t>第一期：建立医学检验实验室（高通量测序平台、</t>
    </r>
    <r>
      <rPr>
        <sz val="10"/>
        <rFont val="Times New Roman"/>
        <charset val="134"/>
      </rPr>
      <t>CD-DST</t>
    </r>
    <r>
      <rPr>
        <sz val="10"/>
        <rFont val="宋体"/>
        <charset val="134"/>
      </rPr>
      <t>药敏检测平台、串联质谱平台、一代测序平台、荧光定量</t>
    </r>
    <r>
      <rPr>
        <sz val="10"/>
        <rFont val="Times New Roman"/>
        <charset val="134"/>
      </rPr>
      <t>PCR</t>
    </r>
    <r>
      <rPr>
        <sz val="10"/>
        <rFont val="宋体"/>
        <charset val="134"/>
      </rPr>
      <t>平台、基因芯片平台、时间分辨</t>
    </r>
    <r>
      <rPr>
        <sz val="10"/>
        <rFont val="Times New Roman"/>
        <charset val="134"/>
      </rPr>
      <t>/</t>
    </r>
    <r>
      <rPr>
        <sz val="10"/>
        <rFont val="宋体"/>
        <charset val="134"/>
      </rPr>
      <t>化学发光平台、飞行质谱平台）、化学发光平台在一定时间内申请到</t>
    </r>
    <r>
      <rPr>
        <sz val="10"/>
        <rFont val="Times New Roman"/>
        <charset val="134"/>
      </rPr>
      <t>ISO15189</t>
    </r>
    <r>
      <rPr>
        <sz val="10"/>
        <rFont val="宋体"/>
        <charset val="134"/>
      </rPr>
      <t>认证。</t>
    </r>
  </si>
  <si>
    <r>
      <rPr>
        <sz val="10"/>
        <rFont val="宋体"/>
        <charset val="134"/>
      </rPr>
      <t>一、二季度：开展项目招引工作；</t>
    </r>
    <r>
      <rPr>
        <sz val="10"/>
        <rFont val="Times New Roman"/>
        <charset val="134"/>
      </rPr>
      <t xml:space="preserve">
</t>
    </r>
    <r>
      <rPr>
        <sz val="10"/>
        <rFont val="宋体"/>
        <charset val="134"/>
      </rPr>
      <t>三季度：开展项目方案设计</t>
    </r>
    <r>
      <rPr>
        <sz val="10"/>
        <rFont val="Times New Roman"/>
        <charset val="134"/>
      </rPr>
      <t xml:space="preserve">;
</t>
    </r>
    <r>
      <rPr>
        <sz val="10"/>
        <rFont val="宋体"/>
        <charset val="134"/>
      </rPr>
      <t>四季度：启动建设。</t>
    </r>
  </si>
  <si>
    <r>
      <rPr>
        <sz val="10"/>
        <rFont val="宋体"/>
        <charset val="134"/>
      </rPr>
      <t>成都艾迪康医学检测实验室有限公司</t>
    </r>
    <r>
      <rPr>
        <sz val="10"/>
        <rFont val="Times New Roman"/>
        <charset val="134"/>
      </rPr>
      <t>/</t>
    </r>
    <r>
      <rPr>
        <sz val="10"/>
        <rFont val="宋体"/>
        <charset val="134"/>
      </rPr>
      <t>成都华兴健康体检中心有限公司</t>
    </r>
  </si>
  <si>
    <r>
      <rPr>
        <sz val="10"/>
        <rFont val="宋体"/>
        <charset val="134"/>
      </rPr>
      <t>拉鲊古渡温泉山庄项目</t>
    </r>
  </si>
  <si>
    <r>
      <rPr>
        <sz val="10"/>
        <rFont val="宋体"/>
        <charset val="134"/>
      </rPr>
      <t>新建占地面积约</t>
    </r>
    <r>
      <rPr>
        <sz val="10"/>
        <rFont val="Times New Roman"/>
        <charset val="134"/>
      </rPr>
      <t>3600</t>
    </r>
    <r>
      <rPr>
        <sz val="10"/>
        <rFont val="宋体"/>
        <charset val="134"/>
      </rPr>
      <t>平方米，配套温泉中心、室外古法温泉泡池区，</t>
    </r>
    <r>
      <rPr>
        <sz val="10"/>
        <rFont val="Times New Roman"/>
        <charset val="134"/>
      </rPr>
      <t>vip</t>
    </r>
    <r>
      <rPr>
        <sz val="10"/>
        <rFont val="宋体"/>
        <charset val="134"/>
      </rPr>
      <t>室外泡池区及私汤民宿，可同时接待容纳</t>
    </r>
    <r>
      <rPr>
        <sz val="10"/>
        <rFont val="Times New Roman"/>
        <charset val="134"/>
      </rPr>
      <t>100</t>
    </r>
    <r>
      <rPr>
        <sz val="10"/>
        <rFont val="宋体"/>
        <charset val="134"/>
      </rPr>
      <t>余人的温泉山庄。其中，室外古法锶温泉泡池</t>
    </r>
    <r>
      <rPr>
        <sz val="10"/>
        <rFont val="Times New Roman"/>
        <charset val="134"/>
      </rPr>
      <t>11</t>
    </r>
    <r>
      <rPr>
        <sz val="10"/>
        <rFont val="宋体"/>
        <charset val="134"/>
      </rPr>
      <t>个可以容纳</t>
    </r>
    <r>
      <rPr>
        <sz val="10"/>
        <rFont val="Times New Roman"/>
        <charset val="134"/>
      </rPr>
      <t>60</t>
    </r>
    <r>
      <rPr>
        <sz val="10"/>
        <rFont val="宋体"/>
        <charset val="134"/>
      </rPr>
      <t>余人，公共泳池可容纳</t>
    </r>
    <r>
      <rPr>
        <sz val="10"/>
        <rFont val="Times New Roman"/>
        <charset val="134"/>
      </rPr>
      <t>30</t>
    </r>
    <r>
      <rPr>
        <sz val="10"/>
        <rFont val="宋体"/>
        <charset val="134"/>
      </rPr>
      <t>余人，私汤民宿有</t>
    </r>
    <r>
      <rPr>
        <sz val="10"/>
        <rFont val="Times New Roman"/>
        <charset val="134"/>
      </rPr>
      <t>4</t>
    </r>
    <r>
      <rPr>
        <sz val="10"/>
        <rFont val="宋体"/>
        <charset val="134"/>
      </rPr>
      <t>栋小别墅设有</t>
    </r>
    <r>
      <rPr>
        <sz val="10"/>
        <rFont val="Times New Roman"/>
        <charset val="134"/>
      </rPr>
      <t>4</t>
    </r>
    <r>
      <rPr>
        <sz val="10"/>
        <rFont val="宋体"/>
        <charset val="134"/>
      </rPr>
      <t>个泡池，含有</t>
    </r>
    <r>
      <rPr>
        <sz val="10"/>
        <rFont val="Times New Roman"/>
        <charset val="134"/>
      </rPr>
      <t>8</t>
    </r>
    <r>
      <rPr>
        <sz val="10"/>
        <rFont val="宋体"/>
        <charset val="134"/>
      </rPr>
      <t>张床及</t>
    </r>
    <r>
      <rPr>
        <sz val="10"/>
        <rFont val="Times New Roman"/>
        <charset val="134"/>
      </rPr>
      <t>4</t>
    </r>
    <r>
      <rPr>
        <sz val="10"/>
        <rFont val="宋体"/>
        <charset val="134"/>
      </rPr>
      <t>个榻榻米，能容纳</t>
    </r>
    <r>
      <rPr>
        <sz val="10"/>
        <rFont val="Times New Roman"/>
        <charset val="134"/>
      </rPr>
      <t>12</t>
    </r>
    <r>
      <rPr>
        <sz val="10"/>
        <rFont val="宋体"/>
        <charset val="134"/>
      </rPr>
      <t>人住宿及泡澡，餐饮区能同时提供</t>
    </r>
    <r>
      <rPr>
        <sz val="10"/>
        <rFont val="Times New Roman"/>
        <charset val="134"/>
      </rPr>
      <t>50</t>
    </r>
    <r>
      <rPr>
        <sz val="10"/>
        <rFont val="宋体"/>
        <charset val="134"/>
      </rPr>
      <t>人就餐、喝茶。</t>
    </r>
  </si>
  <si>
    <r>
      <rPr>
        <sz val="10"/>
        <rFont val="宋体"/>
        <charset val="134"/>
      </rPr>
      <t>二季度：完成建设用地调整等前期手续；</t>
    </r>
    <r>
      <rPr>
        <sz val="10"/>
        <rFont val="Times New Roman"/>
        <charset val="134"/>
      </rPr>
      <t xml:space="preserve">
</t>
    </r>
    <r>
      <rPr>
        <sz val="10"/>
        <rFont val="宋体"/>
        <charset val="134"/>
      </rPr>
      <t>三季度：完成施工图设计、审图、清单编制、招标等前期工作、启动项目建设；</t>
    </r>
    <r>
      <rPr>
        <sz val="10"/>
        <rFont val="Times New Roman"/>
        <charset val="134"/>
      </rPr>
      <t xml:space="preserve">
</t>
    </r>
    <r>
      <rPr>
        <sz val="10"/>
        <rFont val="宋体"/>
        <charset val="134"/>
      </rPr>
      <t>四季度：完成主体建设的</t>
    </r>
    <r>
      <rPr>
        <sz val="10"/>
        <rFont val="Times New Roman"/>
        <charset val="134"/>
      </rPr>
      <t>50%</t>
    </r>
    <r>
      <rPr>
        <sz val="10"/>
        <rFont val="宋体"/>
        <charset val="134"/>
      </rPr>
      <t>。</t>
    </r>
  </si>
  <si>
    <r>
      <rPr>
        <sz val="10"/>
        <rFont val="宋体"/>
        <charset val="134"/>
      </rPr>
      <t>邑度酒庄改造提升项目</t>
    </r>
  </si>
  <si>
    <r>
      <rPr>
        <sz val="10"/>
        <rFont val="宋体"/>
        <charset val="134"/>
      </rPr>
      <t>项目占地约</t>
    </r>
    <r>
      <rPr>
        <sz val="10"/>
        <rFont val="Times New Roman"/>
        <charset val="134"/>
      </rPr>
      <t>40</t>
    </r>
    <r>
      <rPr>
        <sz val="10"/>
        <rFont val="宋体"/>
        <charset val="134"/>
      </rPr>
      <t>亩，改造提升原有厂房、酒庄，研发新品葡萄酒，打造集葡萄酒生产、销售、餐饮、住宿、观光旅游等多种功能为一体的国内首家高原度假型精品葡萄酒庄。</t>
    </r>
  </si>
  <si>
    <r>
      <rPr>
        <sz val="10"/>
        <rFont val="宋体"/>
        <charset val="134"/>
      </rPr>
      <t>一季度：完成资产收购、升级打造方案设计；</t>
    </r>
    <r>
      <rPr>
        <sz val="10"/>
        <rFont val="Times New Roman"/>
        <charset val="134"/>
      </rPr>
      <t xml:space="preserve">
</t>
    </r>
    <r>
      <rPr>
        <sz val="10"/>
        <rFont val="宋体"/>
        <charset val="134"/>
      </rPr>
      <t>二季度：对原有厂房、酒庄、住宿区、餐饮区等功能区进行升级打造，完成品牌、</t>
    </r>
    <r>
      <rPr>
        <sz val="10"/>
        <rFont val="Times New Roman"/>
        <charset val="134"/>
      </rPr>
      <t>logo</t>
    </r>
    <r>
      <rPr>
        <sz val="10"/>
        <rFont val="宋体"/>
        <charset val="134"/>
      </rPr>
      <t>设计；</t>
    </r>
    <r>
      <rPr>
        <sz val="10"/>
        <rFont val="Times New Roman"/>
        <charset val="134"/>
      </rPr>
      <t xml:space="preserve">
</t>
    </r>
    <r>
      <rPr>
        <sz val="10"/>
        <rFont val="宋体"/>
        <charset val="134"/>
      </rPr>
      <t>三季度：完成主体升级改造；</t>
    </r>
    <r>
      <rPr>
        <sz val="10"/>
        <rFont val="Times New Roman"/>
        <charset val="134"/>
      </rPr>
      <t xml:space="preserve">
</t>
    </r>
    <r>
      <rPr>
        <sz val="10"/>
        <rFont val="宋体"/>
        <charset val="134"/>
      </rPr>
      <t>四季度：完成内部装修，达到试运营条件。</t>
    </r>
  </si>
  <si>
    <r>
      <rPr>
        <sz val="10"/>
        <rFont val="宋体"/>
        <charset val="134"/>
      </rPr>
      <t>攀枝花市仁和区有线广播电视网络改造项目</t>
    </r>
  </si>
  <si>
    <r>
      <rPr>
        <sz val="10"/>
        <rFont val="宋体"/>
        <charset val="134"/>
      </rPr>
      <t>建设仁和区城区广播电视光纤入户双向接入网络。项目新建机房</t>
    </r>
    <r>
      <rPr>
        <sz val="10"/>
        <rFont val="Times New Roman"/>
        <charset val="134"/>
      </rPr>
      <t>3</t>
    </r>
    <r>
      <rPr>
        <sz val="10"/>
        <rFont val="宋体"/>
        <charset val="134"/>
      </rPr>
      <t>个，升级改造传输机房</t>
    </r>
    <r>
      <rPr>
        <sz val="10"/>
        <rFont val="Times New Roman"/>
        <charset val="134"/>
      </rPr>
      <t>5</t>
    </r>
    <r>
      <rPr>
        <sz val="10"/>
        <rFont val="宋体"/>
        <charset val="134"/>
      </rPr>
      <t>个，通信管道建设</t>
    </r>
    <r>
      <rPr>
        <sz val="10"/>
        <rFont val="Times New Roman"/>
        <charset val="134"/>
      </rPr>
      <t>16</t>
    </r>
    <r>
      <rPr>
        <sz val="10"/>
        <rFont val="宋体"/>
        <charset val="134"/>
      </rPr>
      <t>千米。敷设</t>
    </r>
    <r>
      <rPr>
        <sz val="10"/>
        <rFont val="Times New Roman"/>
        <charset val="134"/>
      </rPr>
      <t>72</t>
    </r>
    <r>
      <rPr>
        <sz val="10"/>
        <rFont val="宋体"/>
        <charset val="134"/>
      </rPr>
      <t>芯主干光缆</t>
    </r>
    <r>
      <rPr>
        <sz val="10"/>
        <rFont val="Times New Roman"/>
        <charset val="134"/>
      </rPr>
      <t xml:space="preserve"> 68</t>
    </r>
    <r>
      <rPr>
        <sz val="10"/>
        <rFont val="宋体"/>
        <charset val="134"/>
      </rPr>
      <t>千米。</t>
    </r>
    <r>
      <rPr>
        <sz val="10"/>
        <rFont val="Times New Roman"/>
        <charset val="134"/>
      </rPr>
      <t xml:space="preserve"> </t>
    </r>
    <r>
      <rPr>
        <sz val="10"/>
        <rFont val="宋体"/>
        <charset val="134"/>
      </rPr>
      <t>敷设</t>
    </r>
    <r>
      <rPr>
        <sz val="10"/>
        <rFont val="Times New Roman"/>
        <charset val="134"/>
      </rPr>
      <t>4-48</t>
    </r>
    <r>
      <rPr>
        <sz val="10"/>
        <rFont val="宋体"/>
        <charset val="134"/>
      </rPr>
      <t>芯支杆光缆</t>
    </r>
    <r>
      <rPr>
        <sz val="10"/>
        <rFont val="Times New Roman"/>
        <charset val="134"/>
      </rPr>
      <t xml:space="preserve"> 180</t>
    </r>
    <r>
      <rPr>
        <sz val="10"/>
        <rFont val="宋体"/>
        <charset val="134"/>
      </rPr>
      <t>千米。覆盖</t>
    </r>
    <r>
      <rPr>
        <sz val="10"/>
        <rFont val="Times New Roman"/>
        <charset val="134"/>
      </rPr>
      <t>25</t>
    </r>
    <r>
      <rPr>
        <sz val="10"/>
        <rFont val="宋体"/>
        <charset val="134"/>
      </rPr>
      <t>个小区</t>
    </r>
    <r>
      <rPr>
        <sz val="10"/>
        <rFont val="Times New Roman"/>
        <charset val="134"/>
      </rPr>
      <t>45000</t>
    </r>
    <r>
      <rPr>
        <sz val="10"/>
        <rFont val="宋体"/>
        <charset val="134"/>
      </rPr>
      <t>余户，取代原有的同轴电缆传输，改造完成后形成新的</t>
    </r>
    <r>
      <rPr>
        <sz val="10"/>
        <rFont val="Times New Roman"/>
        <charset val="134"/>
      </rPr>
      <t>FTTR</t>
    </r>
    <r>
      <rPr>
        <sz val="10"/>
        <rFont val="宋体"/>
        <charset val="134"/>
      </rPr>
      <t>模式，实现广播电视网络视听与</t>
    </r>
    <r>
      <rPr>
        <sz val="10"/>
        <rFont val="Times New Roman"/>
        <charset val="134"/>
      </rPr>
      <t>5G</t>
    </r>
    <r>
      <rPr>
        <sz val="10"/>
        <rFont val="宋体"/>
        <charset val="134"/>
      </rPr>
      <t>、云计算、大数据、人工智能、超高清等新一代信息技术融合发展。</t>
    </r>
  </si>
  <si>
    <r>
      <rPr>
        <sz val="10"/>
        <rFont val="宋体"/>
        <charset val="134"/>
      </rPr>
      <t>一季度：完成机房改造提升，新建机房</t>
    </r>
    <r>
      <rPr>
        <sz val="10"/>
        <rFont val="Times New Roman"/>
        <charset val="134"/>
      </rPr>
      <t>3</t>
    </r>
    <r>
      <rPr>
        <sz val="10"/>
        <rFont val="宋体"/>
        <charset val="134"/>
      </rPr>
      <t>个，升级改造传输机房</t>
    </r>
    <r>
      <rPr>
        <sz val="10"/>
        <rFont val="Times New Roman"/>
        <charset val="134"/>
      </rPr>
      <t>5</t>
    </r>
    <r>
      <rPr>
        <sz val="10"/>
        <rFont val="宋体"/>
        <charset val="134"/>
      </rPr>
      <t>个；</t>
    </r>
    <r>
      <rPr>
        <sz val="10"/>
        <rFont val="Times New Roman"/>
        <charset val="134"/>
      </rPr>
      <t xml:space="preserve">
</t>
    </r>
    <r>
      <rPr>
        <sz val="10"/>
        <rFont val="宋体"/>
        <charset val="134"/>
      </rPr>
      <t>二季度：完成</t>
    </r>
    <r>
      <rPr>
        <sz val="10"/>
        <rFont val="Times New Roman"/>
        <charset val="134"/>
      </rPr>
      <t>10</t>
    </r>
    <r>
      <rPr>
        <sz val="10"/>
        <rFont val="宋体"/>
        <charset val="134"/>
      </rPr>
      <t>个小区通信管道路由设计，完成管道建设材料采购（含</t>
    </r>
    <r>
      <rPr>
        <sz val="10"/>
        <rFont val="Times New Roman"/>
        <charset val="134"/>
      </rPr>
      <t>7</t>
    </r>
    <r>
      <rPr>
        <sz val="10"/>
        <rFont val="宋体"/>
        <charset val="134"/>
      </rPr>
      <t>孔梅花管、管道井盖等）；</t>
    </r>
    <r>
      <rPr>
        <sz val="10"/>
        <rFont val="Times New Roman"/>
        <charset val="134"/>
      </rPr>
      <t xml:space="preserve">
</t>
    </r>
    <r>
      <rPr>
        <sz val="10"/>
        <rFont val="宋体"/>
        <charset val="134"/>
      </rPr>
      <t>三季度：完成通信管道建设</t>
    </r>
    <r>
      <rPr>
        <sz val="10"/>
        <rFont val="Times New Roman"/>
        <charset val="134"/>
      </rPr>
      <t>6KM</t>
    </r>
    <r>
      <rPr>
        <sz val="10"/>
        <rFont val="宋体"/>
        <charset val="134"/>
      </rPr>
      <t>；</t>
    </r>
    <r>
      <rPr>
        <sz val="10"/>
        <rFont val="Times New Roman"/>
        <charset val="134"/>
      </rPr>
      <t xml:space="preserve">
</t>
    </r>
    <r>
      <rPr>
        <sz val="10"/>
        <rFont val="宋体"/>
        <charset val="134"/>
      </rPr>
      <t>四季度：完成敷设</t>
    </r>
    <r>
      <rPr>
        <sz val="10"/>
        <rFont val="Times New Roman"/>
        <charset val="134"/>
      </rPr>
      <t>72</t>
    </r>
    <r>
      <rPr>
        <sz val="10"/>
        <rFont val="宋体"/>
        <charset val="134"/>
      </rPr>
      <t>芯主干光缆</t>
    </r>
    <r>
      <rPr>
        <sz val="10"/>
        <rFont val="Times New Roman"/>
        <charset val="134"/>
      </rPr>
      <t>25KM</t>
    </r>
    <r>
      <rPr>
        <sz val="10"/>
        <rFont val="宋体"/>
        <charset val="134"/>
      </rPr>
      <t>，敷设</t>
    </r>
    <r>
      <rPr>
        <sz val="10"/>
        <rFont val="Times New Roman"/>
        <charset val="134"/>
      </rPr>
      <t xml:space="preserve">4-48 </t>
    </r>
    <r>
      <rPr>
        <sz val="10"/>
        <rFont val="宋体"/>
        <charset val="134"/>
      </rPr>
      <t>芯支杆光缆</t>
    </r>
    <r>
      <rPr>
        <sz val="10"/>
        <rFont val="Times New Roman"/>
        <charset val="134"/>
      </rPr>
      <t xml:space="preserve"> 80KM</t>
    </r>
    <r>
      <rPr>
        <sz val="10"/>
        <rFont val="宋体"/>
        <charset val="134"/>
      </rPr>
      <t>，新建光交箱</t>
    </r>
    <r>
      <rPr>
        <sz val="10"/>
        <rFont val="Times New Roman"/>
        <charset val="134"/>
      </rPr>
      <t>5</t>
    </r>
    <r>
      <rPr>
        <sz val="10"/>
        <rFont val="宋体"/>
        <charset val="134"/>
      </rPr>
      <t>个，分纤箱</t>
    </r>
    <r>
      <rPr>
        <sz val="10"/>
        <rFont val="Times New Roman"/>
        <charset val="134"/>
      </rPr>
      <t>300</t>
    </r>
    <r>
      <rPr>
        <sz val="10"/>
        <rFont val="宋体"/>
        <charset val="134"/>
      </rPr>
      <t>个。</t>
    </r>
  </si>
  <si>
    <r>
      <rPr>
        <sz val="10"/>
        <rFont val="宋体"/>
        <charset val="134"/>
      </rPr>
      <t>中国广电四川网络股份有限公司仁和区分公司</t>
    </r>
  </si>
  <si>
    <r>
      <rPr>
        <sz val="10"/>
        <rFont val="宋体"/>
        <charset val="134"/>
      </rPr>
      <t>区文广旅局</t>
    </r>
    <r>
      <rPr>
        <sz val="10"/>
        <rFont val="Times New Roman"/>
        <charset val="134"/>
      </rPr>
      <t xml:space="preserve">
</t>
    </r>
    <r>
      <rPr>
        <sz val="10"/>
        <rFont val="宋体"/>
        <charset val="134"/>
      </rPr>
      <t>陈</t>
    </r>
    <r>
      <rPr>
        <sz val="10"/>
        <rFont val="Times New Roman"/>
        <charset val="134"/>
      </rPr>
      <t xml:space="preserve">  </t>
    </r>
    <r>
      <rPr>
        <sz val="10"/>
        <rFont val="宋体"/>
        <charset val="134"/>
      </rPr>
      <t>瑛</t>
    </r>
    <r>
      <rPr>
        <sz val="10"/>
        <rFont val="Times New Roman"/>
        <charset val="134"/>
      </rPr>
      <t xml:space="preserve">
13219811188</t>
    </r>
  </si>
  <si>
    <r>
      <rPr>
        <sz val="10"/>
        <rFont val="宋体"/>
        <charset val="134"/>
      </rPr>
      <t>攀芒芒研学基地</t>
    </r>
  </si>
  <si>
    <r>
      <rPr>
        <sz val="10"/>
        <rFont val="宋体"/>
        <charset val="134"/>
      </rPr>
      <t>新建</t>
    </r>
    <r>
      <rPr>
        <sz val="10"/>
        <rFont val="Times New Roman"/>
        <charset val="134"/>
      </rPr>
      <t>3000</t>
    </r>
    <r>
      <rPr>
        <sz val="10"/>
        <rFont val="宋体"/>
        <charset val="134"/>
      </rPr>
      <t>平方米</t>
    </r>
    <r>
      <rPr>
        <sz val="10"/>
        <rFont val="Times New Roman"/>
        <charset val="134"/>
      </rPr>
      <t>“</t>
    </r>
    <r>
      <rPr>
        <sz val="10"/>
        <rFont val="宋体"/>
        <charset val="134"/>
      </rPr>
      <t>攀芒芒</t>
    </r>
    <r>
      <rPr>
        <sz val="10"/>
        <rFont val="Times New Roman"/>
        <charset val="134"/>
      </rPr>
      <t>”</t>
    </r>
    <r>
      <rPr>
        <sz val="10"/>
        <rFont val="宋体"/>
        <charset val="134"/>
      </rPr>
      <t>研学营地</t>
    </r>
    <r>
      <rPr>
        <sz val="10"/>
        <rFont val="Times New Roman"/>
        <charset val="134"/>
      </rPr>
      <t>1</t>
    </r>
    <r>
      <rPr>
        <sz val="10"/>
        <rFont val="宋体"/>
        <charset val="134"/>
      </rPr>
      <t>座，配套教学、住宿、食堂、拓展训练等场所，依托混撒拉村芒果产业和</t>
    </r>
    <r>
      <rPr>
        <sz val="10"/>
        <rFont val="Times New Roman"/>
        <charset val="134"/>
      </rPr>
      <t>“</t>
    </r>
    <r>
      <rPr>
        <sz val="10"/>
        <rFont val="宋体"/>
        <charset val="134"/>
      </rPr>
      <t>零碳村</t>
    </r>
    <r>
      <rPr>
        <sz val="10"/>
        <rFont val="Times New Roman"/>
        <charset val="134"/>
      </rPr>
      <t>”</t>
    </r>
    <r>
      <rPr>
        <sz val="10"/>
        <rFont val="宋体"/>
        <charset val="134"/>
      </rPr>
      <t>建设发展，将项目打造为农文旅产业融合示范研学点、攀枝花沉浸式芒果</t>
    </r>
    <r>
      <rPr>
        <sz val="10"/>
        <rFont val="Times New Roman"/>
        <charset val="134"/>
      </rPr>
      <t>+</t>
    </r>
    <r>
      <rPr>
        <sz val="10"/>
        <rFont val="宋体"/>
        <charset val="134"/>
      </rPr>
      <t>光伏体验中心、研学基地。</t>
    </r>
  </si>
  <si>
    <r>
      <rPr>
        <sz val="10"/>
        <rFont val="宋体"/>
        <charset val="134"/>
      </rPr>
      <t>一季度：启动方案设计；</t>
    </r>
    <r>
      <rPr>
        <sz val="10"/>
        <rFont val="Times New Roman"/>
        <charset val="134"/>
      </rPr>
      <t xml:space="preserve">
</t>
    </r>
    <r>
      <rPr>
        <sz val="10"/>
        <rFont val="宋体"/>
        <charset val="134"/>
      </rPr>
      <t>二季度：完成施工项目招标；</t>
    </r>
    <r>
      <rPr>
        <sz val="10"/>
        <rFont val="Times New Roman"/>
        <charset val="134"/>
      </rPr>
      <t xml:space="preserve">
</t>
    </r>
    <r>
      <rPr>
        <sz val="10"/>
        <rFont val="宋体"/>
        <charset val="134"/>
      </rPr>
      <t>三季度：完善施工设计；</t>
    </r>
    <r>
      <rPr>
        <sz val="10"/>
        <rFont val="Times New Roman"/>
        <charset val="134"/>
      </rPr>
      <t xml:space="preserve">
</t>
    </r>
    <r>
      <rPr>
        <sz val="10"/>
        <rFont val="宋体"/>
        <charset val="134"/>
      </rPr>
      <t>四季度：启动主体工程建设。</t>
    </r>
  </si>
  <si>
    <r>
      <rPr>
        <sz val="10"/>
        <rFont val="宋体"/>
        <charset val="134"/>
      </rPr>
      <t>大河映象</t>
    </r>
  </si>
  <si>
    <r>
      <rPr>
        <sz val="10"/>
        <rFont val="宋体"/>
        <charset val="134"/>
      </rPr>
      <t>区文广旅局</t>
    </r>
    <r>
      <rPr>
        <sz val="10"/>
        <rFont val="Times New Roman"/>
        <charset val="134"/>
      </rPr>
      <t xml:space="preserve">
</t>
    </r>
    <r>
      <rPr>
        <sz val="10"/>
        <rFont val="宋体"/>
        <charset val="134"/>
      </rPr>
      <t>李沛璇</t>
    </r>
    <r>
      <rPr>
        <sz val="10"/>
        <rFont val="Times New Roman"/>
        <charset val="134"/>
      </rPr>
      <t xml:space="preserve">
18227692805</t>
    </r>
  </si>
  <si>
    <r>
      <rPr>
        <sz val="10"/>
        <rFont val="宋体"/>
        <charset val="134"/>
      </rPr>
      <t>栖迟科普研学实践教育基地</t>
    </r>
  </si>
  <si>
    <r>
      <rPr>
        <sz val="10"/>
        <rFont val="宋体"/>
        <charset val="134"/>
      </rPr>
      <t>新建</t>
    </r>
    <r>
      <rPr>
        <sz val="10"/>
        <rFont val="Times New Roman"/>
        <charset val="134"/>
      </rPr>
      <t>20000</t>
    </r>
    <r>
      <rPr>
        <sz val="10"/>
        <rFont val="宋体"/>
        <charset val="134"/>
      </rPr>
      <t>平方米森林研学基地，配套农耕文化展览馆、亲子厨房、动物观赏区、水上娱乐区域、户外拓展场地、劳动实践区、星空露营、音乐烧烤以及真人</t>
    </r>
    <r>
      <rPr>
        <sz val="10"/>
        <rFont val="Times New Roman"/>
        <charset val="134"/>
      </rPr>
      <t>CS</t>
    </r>
    <r>
      <rPr>
        <sz val="10"/>
        <rFont val="宋体"/>
        <charset val="134"/>
      </rPr>
      <t>战场等体验区域。</t>
    </r>
  </si>
  <si>
    <r>
      <rPr>
        <sz val="10"/>
        <rFont val="宋体"/>
        <charset val="134"/>
      </rPr>
      <t>一季度：完成方案设计；</t>
    </r>
    <r>
      <rPr>
        <sz val="10"/>
        <rFont val="Times New Roman"/>
        <charset val="134"/>
      </rPr>
      <t xml:space="preserve">
</t>
    </r>
    <r>
      <rPr>
        <sz val="10"/>
        <rFont val="宋体"/>
        <charset val="134"/>
      </rPr>
      <t>二季度：启动改造主体工程建设；</t>
    </r>
    <r>
      <rPr>
        <sz val="10"/>
        <rFont val="Times New Roman"/>
        <charset val="134"/>
      </rPr>
      <t xml:space="preserve">
</t>
    </r>
    <r>
      <rPr>
        <sz val="10"/>
        <rFont val="宋体"/>
        <charset val="134"/>
      </rPr>
      <t>三季度：启动配备课程设计；</t>
    </r>
    <r>
      <rPr>
        <sz val="10"/>
        <rFont val="Times New Roman"/>
        <charset val="134"/>
      </rPr>
      <t xml:space="preserve">
</t>
    </r>
    <r>
      <rPr>
        <sz val="10"/>
        <rFont val="宋体"/>
        <charset val="134"/>
      </rPr>
      <t>四季度：投入试运营。</t>
    </r>
  </si>
  <si>
    <r>
      <rPr>
        <sz val="10"/>
        <rFont val="宋体"/>
        <charset val="134"/>
      </rPr>
      <t>攀枝花市栖迟文化旅游有限公司</t>
    </r>
  </si>
  <si>
    <r>
      <rPr>
        <sz val="10"/>
        <rFont val="宋体"/>
        <charset val="134"/>
      </rPr>
      <t>金沙江大峡谷景观栈道</t>
    </r>
  </si>
  <si>
    <r>
      <rPr>
        <sz val="10"/>
        <rFont val="宋体"/>
        <charset val="134"/>
      </rPr>
      <t>在金沙江大峡谷观景平台现有车行道两侧新建人行栈道环线，实现人车分流的同时串联风车公园、金沙江玻璃观景平台等景观节点。线路建设长度约为</t>
    </r>
    <r>
      <rPr>
        <sz val="10"/>
        <rFont val="Times New Roman"/>
        <charset val="134"/>
      </rPr>
      <t>2800</t>
    </r>
    <r>
      <rPr>
        <sz val="10"/>
        <rFont val="宋体"/>
        <charset val="134"/>
      </rPr>
      <t>米，配套建设观景栈道、观景平台、栈道护栏、景点介绍标识牌等设施。</t>
    </r>
  </si>
  <si>
    <r>
      <rPr>
        <sz val="10"/>
        <rFont val="宋体"/>
        <charset val="134"/>
      </rPr>
      <t>二季度：完成项目方案设计和评审；</t>
    </r>
    <r>
      <rPr>
        <sz val="10"/>
        <rFont val="Times New Roman"/>
        <charset val="134"/>
      </rPr>
      <t xml:space="preserve">
</t>
    </r>
    <r>
      <rPr>
        <sz val="10"/>
        <rFont val="宋体"/>
        <charset val="134"/>
      </rPr>
      <t>三季度：完成项目施工队伍招标工作，启动项目建设；</t>
    </r>
    <r>
      <rPr>
        <sz val="10"/>
        <rFont val="Times New Roman"/>
        <charset val="134"/>
      </rPr>
      <t xml:space="preserve">
</t>
    </r>
    <r>
      <rPr>
        <sz val="10"/>
        <rFont val="宋体"/>
        <charset val="134"/>
      </rPr>
      <t>四季度：完成一期项目建设。</t>
    </r>
  </si>
  <si>
    <r>
      <rPr>
        <sz val="10"/>
        <rFont val="宋体"/>
        <charset val="134"/>
      </rPr>
      <t>迤沙拉</t>
    </r>
    <r>
      <rPr>
        <sz val="10"/>
        <rFont val="Times New Roman"/>
        <charset val="134"/>
      </rPr>
      <t>4A</t>
    </r>
    <r>
      <rPr>
        <sz val="10"/>
        <rFont val="宋体"/>
        <charset val="134"/>
      </rPr>
      <t>景区民宿集群项目</t>
    </r>
  </si>
  <si>
    <r>
      <rPr>
        <sz val="10"/>
        <rFont val="宋体"/>
        <charset val="134"/>
      </rPr>
      <t>新建面积约</t>
    </r>
    <r>
      <rPr>
        <sz val="10"/>
        <rFont val="Times New Roman"/>
        <charset val="134"/>
      </rPr>
      <t>1500</t>
    </r>
    <r>
      <rPr>
        <sz val="10"/>
        <rFont val="宋体"/>
        <charset val="134"/>
      </rPr>
      <t>平方米的集住宿、餐饮、茶歇、乡村书吧等为一体的精品民宿集群，配套景观、绿化等打造。</t>
    </r>
  </si>
  <si>
    <r>
      <rPr>
        <sz val="10"/>
        <rFont val="宋体"/>
        <charset val="134"/>
      </rPr>
      <t>一季度：完成项目方案设计；</t>
    </r>
    <r>
      <rPr>
        <sz val="10"/>
        <rFont val="Times New Roman"/>
        <charset val="134"/>
      </rPr>
      <t xml:space="preserve">
</t>
    </r>
    <r>
      <rPr>
        <sz val="10"/>
        <rFont val="宋体"/>
        <charset val="134"/>
      </rPr>
      <t>二季度：启动项目建设；</t>
    </r>
    <r>
      <rPr>
        <sz val="10"/>
        <rFont val="Times New Roman"/>
        <charset val="134"/>
      </rPr>
      <t xml:space="preserve">
</t>
    </r>
    <r>
      <rPr>
        <sz val="10"/>
        <rFont val="宋体"/>
        <charset val="134"/>
      </rPr>
      <t>三季度：完成主体建设；</t>
    </r>
    <r>
      <rPr>
        <sz val="10"/>
        <rFont val="Times New Roman"/>
        <charset val="134"/>
      </rPr>
      <t xml:space="preserve">
</t>
    </r>
    <r>
      <rPr>
        <sz val="10"/>
        <rFont val="宋体"/>
        <charset val="134"/>
      </rPr>
      <t>四季度：完成内部装修，达到试运营条件。</t>
    </r>
  </si>
  <si>
    <r>
      <rPr>
        <sz val="10"/>
        <rFont val="宋体"/>
        <charset val="134"/>
      </rPr>
      <t>平地镇、仁和城发集团</t>
    </r>
  </si>
  <si>
    <r>
      <rPr>
        <sz val="10"/>
        <rFont val="宋体"/>
        <charset val="134"/>
      </rPr>
      <t>攀枝花建材交易中心</t>
    </r>
  </si>
  <si>
    <r>
      <rPr>
        <sz val="10"/>
        <rFont val="宋体"/>
        <charset val="134"/>
      </rPr>
      <t>计划建设符合现代物流园设计规范的建材甲乙中，内含产品展示中心、交易结算中心、仓储加工中心、综合服务中心，以及相应的道路、停车场、水电气、通讯、网络多媒体等配套设施。</t>
    </r>
  </si>
  <si>
    <r>
      <rPr>
        <sz val="10"/>
        <rFont val="宋体"/>
        <charset val="134"/>
      </rPr>
      <t>一季度：走访对接企业，了解企业诉求和投资意愿；</t>
    </r>
    <r>
      <rPr>
        <sz val="10"/>
        <rFont val="Times New Roman"/>
        <charset val="134"/>
      </rPr>
      <t xml:space="preserve">
</t>
    </r>
    <r>
      <rPr>
        <sz val="10"/>
        <rFont val="宋体"/>
        <charset val="134"/>
      </rPr>
      <t>二、三季度：开展项目选址工作；</t>
    </r>
    <r>
      <rPr>
        <sz val="10"/>
        <rFont val="Times New Roman"/>
        <charset val="134"/>
      </rPr>
      <t xml:space="preserve">
</t>
    </r>
    <r>
      <rPr>
        <sz val="10"/>
        <rFont val="宋体"/>
        <charset val="134"/>
      </rPr>
      <t>四季度：力促完成项目选址。</t>
    </r>
  </si>
  <si>
    <r>
      <rPr>
        <sz val="10"/>
        <rFont val="宋体"/>
        <charset val="134"/>
      </rPr>
      <t>攀枝花市鼎瀚实业有限公司</t>
    </r>
  </si>
  <si>
    <r>
      <rPr>
        <sz val="10"/>
        <rFont val="宋体"/>
        <charset val="134"/>
      </rPr>
      <t>仁和希尔顿酒店建设项目</t>
    </r>
  </si>
  <si>
    <r>
      <rPr>
        <sz val="10"/>
        <rFont val="宋体"/>
        <charset val="134"/>
      </rPr>
      <t>项目名称暂定为仁和希尔顿酒店。项目预计总投资</t>
    </r>
    <r>
      <rPr>
        <sz val="10"/>
        <rFont val="Times New Roman"/>
        <charset val="134"/>
      </rPr>
      <t>5000</t>
    </r>
    <r>
      <rPr>
        <sz val="10"/>
        <rFont val="宋体"/>
        <charset val="134"/>
      </rPr>
      <t>万元（不含土地），总建筑面积约</t>
    </r>
    <r>
      <rPr>
        <sz val="10"/>
        <rFont val="Times New Roman"/>
        <charset val="134"/>
      </rPr>
      <t>12000</t>
    </r>
    <r>
      <rPr>
        <sz val="10"/>
        <rFont val="宋体"/>
        <charset val="134"/>
      </rPr>
      <t>平方米，其中地上</t>
    </r>
    <r>
      <rPr>
        <sz val="10"/>
        <rFont val="Times New Roman"/>
        <charset val="134"/>
      </rPr>
      <t>12</t>
    </r>
    <r>
      <rPr>
        <sz val="10"/>
        <rFont val="宋体"/>
        <charset val="134"/>
      </rPr>
      <t>层</t>
    </r>
    <r>
      <rPr>
        <sz val="10"/>
        <rFont val="Times New Roman"/>
        <charset val="134"/>
      </rPr>
      <t>8000</t>
    </r>
    <r>
      <rPr>
        <sz val="10"/>
        <rFont val="宋体"/>
        <charset val="134"/>
      </rPr>
      <t>平方米、地下</t>
    </r>
    <r>
      <rPr>
        <sz val="10"/>
        <rFont val="Times New Roman"/>
        <charset val="134"/>
      </rPr>
      <t>2</t>
    </r>
    <r>
      <rPr>
        <sz val="10"/>
        <rFont val="宋体"/>
        <charset val="134"/>
      </rPr>
      <t>层</t>
    </r>
    <r>
      <rPr>
        <sz val="10"/>
        <rFont val="Times New Roman"/>
        <charset val="134"/>
      </rPr>
      <t>4000</t>
    </r>
    <r>
      <rPr>
        <sz val="10"/>
        <rFont val="宋体"/>
        <charset val="134"/>
      </rPr>
      <t>平方米。初步规划</t>
    </r>
    <r>
      <rPr>
        <sz val="10"/>
        <rFont val="Times New Roman"/>
        <charset val="134"/>
      </rPr>
      <t>1</t>
    </r>
    <r>
      <rPr>
        <sz val="10"/>
        <rFont val="宋体"/>
        <charset val="134"/>
      </rPr>
      <t>楼前为酒店大堂，裙楼后部和酒店</t>
    </r>
    <r>
      <rPr>
        <sz val="10"/>
        <rFont val="Times New Roman"/>
        <charset val="134"/>
      </rPr>
      <t>2—3</t>
    </r>
    <r>
      <rPr>
        <sz val="10"/>
        <rFont val="宋体"/>
        <charset val="134"/>
      </rPr>
      <t>层为宴会厅，</t>
    </r>
    <r>
      <rPr>
        <sz val="10"/>
        <rFont val="Times New Roman"/>
        <charset val="134"/>
      </rPr>
      <t>4</t>
    </r>
    <r>
      <rPr>
        <sz val="10"/>
        <rFont val="宋体"/>
        <charset val="134"/>
      </rPr>
      <t>楼为茶楼，</t>
    </r>
    <r>
      <rPr>
        <sz val="10"/>
        <rFont val="Times New Roman"/>
        <charset val="134"/>
      </rPr>
      <t>5</t>
    </r>
    <r>
      <rPr>
        <sz val="10"/>
        <rFont val="宋体"/>
        <charset val="134"/>
      </rPr>
      <t>楼为会务楼层，</t>
    </r>
    <r>
      <rPr>
        <sz val="10"/>
        <rFont val="Times New Roman"/>
        <charset val="134"/>
      </rPr>
      <t>6—12</t>
    </r>
    <r>
      <rPr>
        <sz val="10"/>
        <rFont val="宋体"/>
        <charset val="134"/>
      </rPr>
      <t>楼为酒店住房共计</t>
    </r>
    <r>
      <rPr>
        <sz val="10"/>
        <rFont val="Times New Roman"/>
        <charset val="134"/>
      </rPr>
      <t>119</t>
    </r>
    <r>
      <rPr>
        <sz val="10"/>
        <rFont val="宋体"/>
        <charset val="134"/>
      </rPr>
      <t>个房间。</t>
    </r>
  </si>
  <si>
    <r>
      <rPr>
        <sz val="10"/>
        <rFont val="宋体"/>
        <charset val="134"/>
      </rPr>
      <t>攀枝花展兴投资有限公司</t>
    </r>
  </si>
  <si>
    <r>
      <rPr>
        <sz val="10"/>
        <rFont val="宋体"/>
        <charset val="134"/>
      </rPr>
      <t>锦江酒店集团</t>
    </r>
    <r>
      <rPr>
        <sz val="10"/>
        <rFont val="Times New Roman"/>
        <charset val="134"/>
      </rPr>
      <t>“</t>
    </r>
    <r>
      <rPr>
        <sz val="10"/>
        <rFont val="宋体"/>
        <charset val="134"/>
      </rPr>
      <t>仁和维也纳</t>
    </r>
    <r>
      <rPr>
        <sz val="10"/>
        <rFont val="Times New Roman"/>
        <charset val="134"/>
      </rPr>
      <t>/</t>
    </r>
    <r>
      <rPr>
        <sz val="10"/>
        <rFont val="宋体"/>
        <charset val="134"/>
      </rPr>
      <t>丽枫系列酒店</t>
    </r>
    <r>
      <rPr>
        <sz val="10"/>
        <rFont val="Times New Roman"/>
        <charset val="134"/>
      </rPr>
      <t>”</t>
    </r>
    <r>
      <rPr>
        <sz val="10"/>
        <rFont val="宋体"/>
        <charset val="134"/>
      </rPr>
      <t>建设项目</t>
    </r>
  </si>
  <si>
    <r>
      <rPr>
        <sz val="10"/>
        <rFont val="宋体"/>
        <charset val="134"/>
      </rPr>
      <t>项目拟选址银泰城周边区域，计划以直营方式落地建设锦江酒店集团旗下中高端品牌维也纳国际酒店或丽枫系列酒店，计划投资</t>
    </r>
    <r>
      <rPr>
        <sz val="10"/>
        <rFont val="Times New Roman"/>
        <charset val="134"/>
      </rPr>
      <t>2000</t>
    </r>
    <r>
      <rPr>
        <sz val="10"/>
        <rFont val="宋体"/>
        <charset val="134"/>
      </rPr>
      <t>万元，计划建设总房间数</t>
    </r>
    <r>
      <rPr>
        <sz val="10"/>
        <rFont val="Times New Roman"/>
        <charset val="134"/>
      </rPr>
      <t>90</t>
    </r>
    <r>
      <rPr>
        <sz val="10"/>
        <rFont val="宋体"/>
        <charset val="134"/>
      </rPr>
      <t>间。</t>
    </r>
  </si>
  <si>
    <r>
      <rPr>
        <sz val="10"/>
        <rFont val="宋体"/>
        <charset val="134"/>
      </rPr>
      <t>锦江酒店集团</t>
    </r>
  </si>
  <si>
    <r>
      <rPr>
        <sz val="10"/>
        <rFont val="宋体"/>
        <charset val="134"/>
      </rPr>
      <t>区商务局</t>
    </r>
    <r>
      <rPr>
        <sz val="10"/>
        <rFont val="Times New Roman"/>
        <charset val="134"/>
      </rPr>
      <t xml:space="preserve">
</t>
    </r>
    <r>
      <rPr>
        <sz val="10"/>
        <rFont val="宋体"/>
        <charset val="134"/>
      </rPr>
      <t>邱</t>
    </r>
    <r>
      <rPr>
        <sz val="10"/>
        <rFont val="Times New Roman"/>
        <charset val="134"/>
      </rPr>
      <t xml:space="preserve"> </t>
    </r>
    <r>
      <rPr>
        <sz val="10"/>
        <rFont val="宋体"/>
        <charset val="134"/>
      </rPr>
      <t>兵</t>
    </r>
    <r>
      <rPr>
        <sz val="10"/>
        <rFont val="Times New Roman"/>
        <charset val="134"/>
      </rPr>
      <t xml:space="preserve">
13980345752
</t>
    </r>
    <r>
      <rPr>
        <sz val="10"/>
        <rFont val="宋体"/>
        <charset val="134"/>
      </rPr>
      <t>区经济合作局</t>
    </r>
    <r>
      <rPr>
        <sz val="10"/>
        <rFont val="Times New Roman"/>
        <charset val="134"/>
      </rPr>
      <t xml:space="preserve">
</t>
    </r>
    <r>
      <rPr>
        <sz val="10"/>
        <rFont val="宋体"/>
        <charset val="134"/>
      </rPr>
      <t>胡惠惠</t>
    </r>
    <r>
      <rPr>
        <sz val="10"/>
        <rFont val="Times New Roman"/>
        <charset val="134"/>
      </rPr>
      <t xml:space="preserve">
15881284427</t>
    </r>
  </si>
  <si>
    <r>
      <rPr>
        <sz val="10"/>
        <rFont val="宋体"/>
        <charset val="134"/>
      </rPr>
      <t>仁和区大牲畜交易集散中心项目</t>
    </r>
  </si>
  <si>
    <r>
      <rPr>
        <sz val="10"/>
        <rFont val="宋体"/>
        <charset val="134"/>
      </rPr>
      <t>新建活畜交易区、活畜暂存服务区、综合服务区及相关附属设施，配套建设信息发布及网上交易系统、电子结算系统、活畜检疫检测等辅助设备。项目建成后集牲畜交易中心集活畜交易、市场信息服务于一体，有效解决周边区域大型活畜以及畜产品交易市场不够完善、路边交易、赶集交易的现象，补齐短板，规范大牲畜交易行为。</t>
    </r>
  </si>
  <si>
    <r>
      <rPr>
        <sz val="10"/>
        <rFont val="宋体"/>
        <charset val="134"/>
      </rPr>
      <t>一、二、三季度：开展项目招引工作；</t>
    </r>
    <r>
      <rPr>
        <sz val="10"/>
        <rFont val="Times New Roman"/>
        <charset val="134"/>
      </rPr>
      <t xml:space="preserve"> 
</t>
    </r>
    <r>
      <rPr>
        <sz val="10"/>
        <rFont val="宋体"/>
        <charset val="134"/>
      </rPr>
      <t>四季度：编制项目建设方案。</t>
    </r>
  </si>
  <si>
    <r>
      <rPr>
        <sz val="10"/>
        <rFont val="宋体"/>
        <charset val="134"/>
      </rPr>
      <t>攀西汽车产业服务集聚区新能源汽车展销基地项目</t>
    </r>
  </si>
  <si>
    <r>
      <rPr>
        <sz val="10"/>
        <rFont val="宋体"/>
        <charset val="134"/>
      </rPr>
      <t>项目占地面积约</t>
    </r>
    <r>
      <rPr>
        <sz val="10"/>
        <rFont val="Times New Roman"/>
        <charset val="134"/>
      </rPr>
      <t>39</t>
    </r>
    <r>
      <rPr>
        <sz val="10"/>
        <rFont val="宋体"/>
        <charset val="134"/>
      </rPr>
      <t>亩，规划建筑面积</t>
    </r>
    <r>
      <rPr>
        <sz val="10"/>
        <rFont val="Times New Roman"/>
        <charset val="134"/>
      </rPr>
      <t>22000</t>
    </r>
    <r>
      <rPr>
        <sz val="10"/>
        <rFont val="宋体"/>
        <charset val="134"/>
      </rPr>
      <t>平方米，主要建设高端新能源品牌汽车及二手车的展示、销售、维保、置换、汽车配件、维修、改装、装饰等设施，打造汽车销售服务、汽车主题文化酒店为一体的新能源汽车全方位一站式服务平台。</t>
    </r>
  </si>
  <si>
    <r>
      <rPr>
        <sz val="10"/>
        <rFont val="宋体"/>
        <charset val="134"/>
      </rPr>
      <t>一、二季度：开展项目招引工作；</t>
    </r>
    <r>
      <rPr>
        <sz val="10"/>
        <rFont val="Times New Roman"/>
        <charset val="134"/>
      </rPr>
      <t xml:space="preserve">
</t>
    </r>
    <r>
      <rPr>
        <sz val="10"/>
        <rFont val="宋体"/>
        <charset val="134"/>
      </rPr>
      <t>三季度：开展手续报批；</t>
    </r>
    <r>
      <rPr>
        <sz val="10"/>
        <rFont val="Times New Roman"/>
        <charset val="134"/>
      </rPr>
      <t xml:space="preserve">
</t>
    </r>
    <r>
      <rPr>
        <sz val="10"/>
        <rFont val="宋体"/>
        <charset val="134"/>
      </rPr>
      <t>四季度：完成用地报批，签订项目投资协议，具备开工条件。</t>
    </r>
  </si>
  <si>
    <r>
      <rPr>
        <sz val="10"/>
        <rFont val="宋体"/>
        <charset val="134"/>
      </rPr>
      <t>攀枝花大运天诚汽车贸易有限公司</t>
    </r>
  </si>
  <si>
    <r>
      <rPr>
        <sz val="10"/>
        <rFont val="宋体"/>
        <charset val="134"/>
      </rPr>
      <t>区商务局</t>
    </r>
    <r>
      <rPr>
        <sz val="10"/>
        <rFont val="Times New Roman"/>
        <charset val="134"/>
      </rPr>
      <t xml:space="preserve">
</t>
    </r>
    <r>
      <rPr>
        <sz val="10"/>
        <rFont val="宋体"/>
        <charset val="134"/>
      </rPr>
      <t>斯嘉勋</t>
    </r>
    <r>
      <rPr>
        <sz val="10"/>
        <rFont val="Times New Roman"/>
        <charset val="134"/>
      </rPr>
      <t xml:space="preserve">
13882387311
</t>
    </r>
    <r>
      <rPr>
        <sz val="10"/>
        <rFont val="宋体"/>
        <charset val="134"/>
      </rPr>
      <t>区经济合作局</t>
    </r>
    <r>
      <rPr>
        <sz val="10"/>
        <rFont val="Times New Roman"/>
        <charset val="134"/>
      </rPr>
      <t xml:space="preserve">
</t>
    </r>
    <r>
      <rPr>
        <sz val="10"/>
        <rFont val="宋体"/>
        <charset val="134"/>
      </rPr>
      <t>胡惠惠</t>
    </r>
    <r>
      <rPr>
        <sz val="10"/>
        <rFont val="Times New Roman"/>
        <charset val="134"/>
      </rPr>
      <t xml:space="preserve">
15881284427</t>
    </r>
  </si>
  <si>
    <r>
      <rPr>
        <sz val="10"/>
        <rFont val="宋体"/>
        <charset val="134"/>
      </rPr>
      <t>航天科普体验（教育研学）基地项目</t>
    </r>
  </si>
  <si>
    <t>仁和区</t>
  </si>
  <si>
    <r>
      <rPr>
        <sz val="10"/>
        <rFont val="宋体"/>
        <charset val="134"/>
      </rPr>
      <t>项目选址既有场馆建设，建筑面积约</t>
    </r>
    <r>
      <rPr>
        <sz val="10"/>
        <rFont val="Times New Roman"/>
        <charset val="134"/>
      </rPr>
      <t>10000</t>
    </r>
    <r>
      <rPr>
        <sz val="10"/>
        <rFont val="宋体"/>
        <charset val="134"/>
      </rPr>
      <t>平方米，主要建设航天员模拟训练中心、航天互动体验中心、太空教育中心、文化创意服务区和航天测控中心等设施，打造航天员模拟训练贯穿全馆，营造科技与艺术结合塑造沉浸氛围。</t>
    </r>
  </si>
  <si>
    <r>
      <rPr>
        <sz val="10"/>
        <rFont val="宋体"/>
        <charset val="134"/>
      </rPr>
      <t>一、二季度：开展项目磋商；</t>
    </r>
    <r>
      <rPr>
        <sz val="10"/>
        <rFont val="Times New Roman"/>
        <charset val="134"/>
      </rPr>
      <t xml:space="preserve">
</t>
    </r>
    <r>
      <rPr>
        <sz val="10"/>
        <rFont val="宋体"/>
        <charset val="134"/>
      </rPr>
      <t>三季度：开展项目方案设计；</t>
    </r>
    <r>
      <rPr>
        <sz val="10"/>
        <rFont val="Times New Roman"/>
        <charset val="134"/>
      </rPr>
      <t xml:space="preserve">
</t>
    </r>
    <r>
      <rPr>
        <sz val="10"/>
        <rFont val="宋体"/>
        <charset val="134"/>
      </rPr>
      <t>四季度：办理项目建设前期手续要件。</t>
    </r>
  </si>
  <si>
    <r>
      <rPr>
        <sz val="10"/>
        <rFont val="宋体"/>
        <charset val="134"/>
      </rPr>
      <t>北京九天未来科技发展有限公司</t>
    </r>
  </si>
  <si>
    <r>
      <rPr>
        <sz val="10"/>
        <rFont val="宋体"/>
        <charset val="134"/>
      </rPr>
      <t>外贸综合服务中心项目</t>
    </r>
  </si>
  <si>
    <r>
      <rPr>
        <sz val="10"/>
        <rFont val="宋体"/>
        <charset val="134"/>
      </rPr>
      <t>整合攀枝花各类出口环节服务为基础，提供全方位一站式贸易服务，如报关，外汇、商检、退税以及物流、保险等外贸必需环节，降低企业进出口成本，壮大了外贸企业的主体，让进出口变得更简单。为降低攀枝花的物流运输成本，依托保税仓完善海关监管区，建设智能物流集散中心（类似公陆港）。整合攀枝花本地的优势产业，开辟贸易新线路。</t>
    </r>
  </si>
  <si>
    <r>
      <rPr>
        <sz val="10"/>
        <rFont val="宋体"/>
        <charset val="134"/>
      </rPr>
      <t>一、二季度：招引实施主体；</t>
    </r>
    <r>
      <rPr>
        <sz val="10"/>
        <rFont val="Times New Roman"/>
        <charset val="134"/>
      </rPr>
      <t xml:space="preserve">                                                    
</t>
    </r>
    <r>
      <rPr>
        <sz val="10"/>
        <rFont val="宋体"/>
        <charset val="134"/>
      </rPr>
      <t>三季度：研究形成建设方案；</t>
    </r>
    <r>
      <rPr>
        <sz val="10"/>
        <rFont val="Times New Roman"/>
        <charset val="134"/>
      </rPr>
      <t xml:space="preserve">                                                     </t>
    </r>
    <r>
      <rPr>
        <sz val="10"/>
        <rFont val="宋体"/>
        <charset val="134"/>
      </rPr>
      <t>四季度：做好建设前准备。</t>
    </r>
  </si>
  <si>
    <r>
      <rPr>
        <sz val="10"/>
        <rFont val="宋体"/>
        <charset val="134"/>
      </rPr>
      <t>河道沿线消费场景打造项目</t>
    </r>
  </si>
  <si>
    <r>
      <rPr>
        <sz val="10"/>
        <rFont val="宋体"/>
        <charset val="134"/>
      </rPr>
      <t>增加灯光秀、美食夜市、露营烧烤、创意集市等产业，丰富沿河经营业态，营造更加浓厚的</t>
    </r>
    <r>
      <rPr>
        <sz val="10"/>
        <rFont val="Times New Roman"/>
        <charset val="134"/>
      </rPr>
      <t>“</t>
    </r>
    <r>
      <rPr>
        <sz val="10"/>
        <rFont val="宋体"/>
        <charset val="134"/>
      </rPr>
      <t>烟火仁和</t>
    </r>
    <r>
      <rPr>
        <sz val="10"/>
        <rFont val="Times New Roman"/>
        <charset val="134"/>
      </rPr>
      <t>”</t>
    </r>
    <r>
      <rPr>
        <sz val="10"/>
        <rFont val="宋体"/>
        <charset val="134"/>
      </rPr>
      <t>氛围。</t>
    </r>
  </si>
  <si>
    <r>
      <rPr>
        <sz val="10"/>
        <rFont val="宋体"/>
        <charset val="134"/>
      </rPr>
      <t>汽车产业聚集区提档升级</t>
    </r>
  </si>
  <si>
    <r>
      <rPr>
        <sz val="10"/>
        <rFont val="宋体"/>
        <charset val="134"/>
      </rPr>
      <t>依托现有的汽车销售企业和二手车专业市场，进一步规范汽车销售、二手车交易和汽车保养维修规范，提高汽车产业服务能力，招引更多的汽车品牌，提升仁和汽车产业的品牌形象。</t>
    </r>
  </si>
  <si>
    <r>
      <rPr>
        <sz val="10"/>
        <rFont val="宋体"/>
        <charset val="134"/>
      </rPr>
      <t>一季度：开展集聚区二手车市场现状调研，听取提档升级意见建议；</t>
    </r>
    <r>
      <rPr>
        <sz val="10"/>
        <rFont val="Times New Roman"/>
        <charset val="134"/>
      </rPr>
      <t xml:space="preserve">
</t>
    </r>
    <r>
      <rPr>
        <sz val="10"/>
        <rFont val="宋体"/>
        <charset val="134"/>
      </rPr>
      <t>二、三季度：形成规范二手车市场的基本思路、方案；</t>
    </r>
    <r>
      <rPr>
        <sz val="10"/>
        <rFont val="Times New Roman"/>
        <charset val="134"/>
      </rPr>
      <t xml:space="preserve">
</t>
    </r>
    <r>
      <rPr>
        <sz val="10"/>
        <rFont val="宋体"/>
        <charset val="134"/>
      </rPr>
      <t>四季度：谋划储备项目。</t>
    </r>
  </si>
  <si>
    <r>
      <rPr>
        <sz val="10"/>
        <rFont val="宋体"/>
        <charset val="134"/>
      </rPr>
      <t>迤沙拉</t>
    </r>
    <r>
      <rPr>
        <sz val="10"/>
        <rFont val="Times New Roman"/>
        <charset val="134"/>
      </rPr>
      <t>4A</t>
    </r>
    <r>
      <rPr>
        <sz val="10"/>
        <rFont val="宋体"/>
        <charset val="134"/>
      </rPr>
      <t>景区旅游综合体项目</t>
    </r>
  </si>
  <si>
    <r>
      <rPr>
        <sz val="10"/>
        <rFont val="宋体"/>
        <charset val="134"/>
      </rPr>
      <t>利用迤沙拉村水泥厂</t>
    </r>
    <r>
      <rPr>
        <sz val="10"/>
        <rFont val="Times New Roman"/>
        <charset val="134"/>
      </rPr>
      <t>50</t>
    </r>
    <r>
      <rPr>
        <sz val="10"/>
        <rFont val="宋体"/>
        <charset val="134"/>
      </rPr>
      <t>亩闲置资源，新建集游客服务、住宿、餐饮、展览等功能于一体的综合性旅游项目，配套道路、景观、停车场、给排水等设施。</t>
    </r>
  </si>
  <si>
    <r>
      <rPr>
        <sz val="10"/>
        <rFont val="宋体"/>
        <charset val="134"/>
      </rPr>
      <t>完成项目前期工作要件。</t>
    </r>
  </si>
  <si>
    <r>
      <rPr>
        <sz val="10"/>
        <rFont val="宋体"/>
        <charset val="134"/>
      </rPr>
      <t>成昆铁路（拉鲊</t>
    </r>
    <r>
      <rPr>
        <sz val="10"/>
        <rFont val="Times New Roman"/>
        <charset val="134"/>
      </rPr>
      <t>—</t>
    </r>
    <r>
      <rPr>
        <sz val="10"/>
        <rFont val="宋体"/>
        <charset val="134"/>
      </rPr>
      <t>花棚子段）文旅项目</t>
    </r>
  </si>
  <si>
    <r>
      <rPr>
        <sz val="10"/>
        <rFont val="宋体"/>
        <charset val="134"/>
      </rPr>
      <t>深入挖掘成昆铁路仁和段（拉鲊至花棚子段）文旅资源，打造观光火车、拉鲊火车影视基地、金沙江大峡谷综合游步道、拉鲊火车研学基地、拉鲊火车主题酒店、火车主题温泉精品民宿、星空户外露营地、成昆铁路活态博物馆等项目。</t>
    </r>
  </si>
  <si>
    <r>
      <rPr>
        <sz val="10"/>
        <rFont val="宋体"/>
        <charset val="134"/>
      </rPr>
      <t>加强与成铁文化传媒有限公司对接，协商合作事宜。同时积极谋划项目招商等前期工作。</t>
    </r>
  </si>
  <si>
    <r>
      <rPr>
        <sz val="10"/>
        <rFont val="宋体"/>
        <charset val="134"/>
      </rPr>
      <t>仁和区前进镇普达旅游康养酒店建设项目</t>
    </r>
  </si>
  <si>
    <r>
      <rPr>
        <sz val="10"/>
        <rFont val="宋体"/>
        <charset val="134"/>
      </rPr>
      <t>项目用地面积约</t>
    </r>
    <r>
      <rPr>
        <sz val="10"/>
        <rFont val="Times New Roman"/>
        <charset val="134"/>
      </rPr>
      <t>20.7</t>
    </r>
    <r>
      <rPr>
        <sz val="10"/>
        <rFont val="宋体"/>
        <charset val="134"/>
      </rPr>
      <t>亩，总建筑面积约</t>
    </r>
    <r>
      <rPr>
        <sz val="10"/>
        <rFont val="Times New Roman"/>
        <charset val="134"/>
      </rPr>
      <t>2.6</t>
    </r>
    <r>
      <rPr>
        <sz val="10"/>
        <rFont val="宋体"/>
        <charset val="134"/>
      </rPr>
      <t>万平方米，商业用地（</t>
    </r>
    <r>
      <rPr>
        <sz val="10"/>
        <rFont val="Times New Roman"/>
        <charset val="134"/>
      </rPr>
      <t>B1</t>
    </r>
    <r>
      <rPr>
        <sz val="10"/>
        <rFont val="宋体"/>
        <charset val="134"/>
      </rPr>
      <t>），容积率</t>
    </r>
    <r>
      <rPr>
        <sz val="10"/>
        <rFont val="Times New Roman"/>
        <charset val="134"/>
      </rPr>
      <t>≤1.5</t>
    </r>
    <r>
      <rPr>
        <sz val="10"/>
        <rFont val="宋体"/>
        <charset val="134"/>
      </rPr>
      <t>，建筑密度</t>
    </r>
    <r>
      <rPr>
        <sz val="10"/>
        <rFont val="Times New Roman"/>
        <charset val="134"/>
      </rPr>
      <t>≤45%</t>
    </r>
    <r>
      <rPr>
        <sz val="10"/>
        <rFont val="宋体"/>
        <charset val="134"/>
      </rPr>
      <t>，绿地率</t>
    </r>
    <r>
      <rPr>
        <sz val="10"/>
        <rFont val="Times New Roman"/>
        <charset val="134"/>
      </rPr>
      <t>≥20%</t>
    </r>
    <r>
      <rPr>
        <sz val="10"/>
        <rFont val="宋体"/>
        <charset val="134"/>
      </rPr>
      <t>。新建康疗养基地</t>
    </r>
    <r>
      <rPr>
        <sz val="10"/>
        <rFont val="Times New Roman"/>
        <charset val="134"/>
      </rPr>
      <t>26426</t>
    </r>
    <r>
      <rPr>
        <sz val="10"/>
        <rFont val="宋体"/>
        <charset val="134"/>
      </rPr>
      <t>平方米以及配套设施建设。</t>
    </r>
  </si>
  <si>
    <r>
      <rPr>
        <sz val="10"/>
        <rFont val="宋体"/>
        <charset val="134"/>
      </rPr>
      <t>加快完成前期手续办理</t>
    </r>
  </si>
  <si>
    <r>
      <rPr>
        <sz val="10"/>
        <rFont val="宋体"/>
        <charset val="134"/>
      </rPr>
      <t>铜锣湾酒店</t>
    </r>
  </si>
  <si>
    <t>2026-2029</t>
  </si>
  <si>
    <r>
      <rPr>
        <sz val="10"/>
        <rFont val="宋体"/>
        <charset val="134"/>
      </rPr>
      <t>项目是由</t>
    </r>
    <r>
      <rPr>
        <sz val="10"/>
        <rFont val="Times New Roman"/>
        <charset val="134"/>
      </rPr>
      <t>2</t>
    </r>
    <r>
      <rPr>
        <sz val="10"/>
        <rFont val="宋体"/>
        <charset val="134"/>
      </rPr>
      <t>栋多层商业和</t>
    </r>
    <r>
      <rPr>
        <sz val="10"/>
        <rFont val="Times New Roman"/>
        <charset val="134"/>
      </rPr>
      <t>2</t>
    </r>
    <r>
      <rPr>
        <sz val="10"/>
        <rFont val="宋体"/>
        <charset val="134"/>
      </rPr>
      <t>栋塔楼组成的大型综合商业体，总占地面积</t>
    </r>
    <r>
      <rPr>
        <sz val="10"/>
        <rFont val="Times New Roman"/>
        <charset val="134"/>
      </rPr>
      <t>13270.69</t>
    </r>
    <r>
      <rPr>
        <sz val="10"/>
        <rFont val="宋体"/>
        <charset val="134"/>
      </rPr>
      <t>平方米，建筑面积</t>
    </r>
    <r>
      <rPr>
        <sz val="10"/>
        <rFont val="Times New Roman"/>
        <charset val="134"/>
      </rPr>
      <t>42525.07</t>
    </r>
    <r>
      <rPr>
        <sz val="10"/>
        <rFont val="宋体"/>
        <charset val="134"/>
      </rPr>
      <t>平方米，其中地上建筑面积</t>
    </r>
    <r>
      <rPr>
        <sz val="10"/>
        <rFont val="Times New Roman"/>
        <charset val="134"/>
      </rPr>
      <t>33046</t>
    </r>
    <r>
      <rPr>
        <sz val="10"/>
        <rFont val="宋体"/>
        <charset val="134"/>
      </rPr>
      <t>平方米，地下建筑面积</t>
    </r>
    <r>
      <rPr>
        <sz val="10"/>
        <rFont val="Times New Roman"/>
        <charset val="134"/>
      </rPr>
      <t>9479.07</t>
    </r>
    <r>
      <rPr>
        <sz val="10"/>
        <rFont val="宋体"/>
        <charset val="134"/>
      </rPr>
      <t>平方米。</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</si>
  <si>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日前启动项目方案编制；</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日前完成项目方案初稿编制；</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日前启动项目方案调整；</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日前完成项目方案调整。</t>
    </r>
  </si>
  <si>
    <r>
      <rPr>
        <sz val="10"/>
        <rFont val="宋体"/>
        <charset val="134"/>
      </rPr>
      <t>金沙江大峡谷旅游度假区升级提升项目</t>
    </r>
  </si>
  <si>
    <r>
      <rPr>
        <sz val="10"/>
        <rFont val="宋体"/>
        <charset val="134"/>
      </rPr>
      <t>平地镇、大龙潭彝族乡</t>
    </r>
  </si>
  <si>
    <r>
      <rPr>
        <sz val="10"/>
        <rFont val="宋体"/>
        <charset val="134"/>
      </rPr>
      <t>开发利用计划：迤沙拉片区：按照《迤沙拉保护和发展规划》，持续开展迤沙拉历史文化名村风貌保护和文化保护传承利用，加快推动民艺中心、金沙江大峡谷游步道环线、精品民宿等项目建成投用。</t>
    </r>
    <r>
      <rPr>
        <sz val="10"/>
        <rFont val="Times New Roman"/>
        <charset val="134"/>
      </rPr>
      <t xml:space="preserve">
</t>
    </r>
    <r>
      <rPr>
        <sz val="10"/>
        <rFont val="宋体"/>
        <charset val="134"/>
      </rPr>
      <t>拉鲊片区：按照《成昆铁路（拉鲊</t>
    </r>
    <r>
      <rPr>
        <sz val="10"/>
        <rFont val="Times New Roman"/>
        <charset val="134"/>
      </rPr>
      <t>—</t>
    </r>
    <r>
      <rPr>
        <sz val="10"/>
        <rFont val="宋体"/>
        <charset val="134"/>
      </rPr>
      <t>花棚子段）文旅项目总体策划方案》，规划建设观光火车项目、拉鲊火车影视基地项目、铁路观光游步道、拉鲊火车研学基地项目、拉鲊火车主题酒店项目、火车主题温泉精品民宿、星空户外露营地项目、成昆铁路活态博物馆</t>
    </r>
    <r>
      <rPr>
        <sz val="10"/>
        <rFont val="Times New Roman"/>
        <charset val="134"/>
      </rPr>
      <t>8</t>
    </r>
    <r>
      <rPr>
        <sz val="10"/>
        <rFont val="宋体"/>
        <charset val="134"/>
      </rPr>
      <t>个重点项目。</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</si>
  <si>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日前加强与企业对接，邀请企业再次赴攀考察，签订战略合作协议；</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日前敲定合作模式、确定项目策划方案，签订项目合作协议。</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日前开工前期手续办理；</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日完成前期手续办理，力争项目开工。</t>
    </r>
  </si>
  <si>
    <r>
      <rPr>
        <sz val="10"/>
        <rFont val="宋体"/>
        <charset val="134"/>
      </rPr>
      <t>祥源控股集团有限责任公司</t>
    </r>
  </si>
  <si>
    <r>
      <rPr>
        <sz val="10"/>
        <rFont val="宋体"/>
        <charset val="134"/>
      </rPr>
      <t>李</t>
    </r>
    <r>
      <rPr>
        <sz val="10"/>
        <rFont val="Times New Roman"/>
        <charset val="134"/>
      </rPr>
      <t xml:space="preserve">  </t>
    </r>
    <r>
      <rPr>
        <sz val="10"/>
        <rFont val="宋体"/>
        <charset val="134"/>
      </rPr>
      <t>群</t>
    </r>
    <r>
      <rPr>
        <sz val="10"/>
        <rFont val="Times New Roman"/>
        <charset val="134"/>
      </rPr>
      <t xml:space="preserve">
</t>
    </r>
    <r>
      <rPr>
        <sz val="10"/>
        <rFont val="宋体"/>
        <charset val="134"/>
      </rPr>
      <t>孙</t>
    </r>
    <r>
      <rPr>
        <sz val="10"/>
        <rFont val="Times New Roman"/>
        <charset val="134"/>
      </rPr>
      <t xml:space="preserve">  </t>
    </r>
    <r>
      <rPr>
        <sz val="10"/>
        <rFont val="宋体"/>
        <charset val="134"/>
      </rPr>
      <t>越</t>
    </r>
  </si>
  <si>
    <r>
      <rPr>
        <sz val="10"/>
        <rFont val="宋体"/>
        <charset val="134"/>
      </rPr>
      <t>区经济合作局</t>
    </r>
    <r>
      <rPr>
        <sz val="10"/>
        <rFont val="Times New Roman"/>
        <charset val="134"/>
      </rPr>
      <t xml:space="preserve">
</t>
    </r>
    <r>
      <rPr>
        <sz val="10"/>
        <rFont val="宋体"/>
        <charset val="134"/>
      </rPr>
      <t>胡惠惠</t>
    </r>
    <r>
      <rPr>
        <sz val="10"/>
        <rFont val="Times New Roman"/>
        <charset val="134"/>
      </rPr>
      <t xml:space="preserve">
15881284427
</t>
    </r>
    <r>
      <rPr>
        <sz val="10"/>
        <rFont val="宋体"/>
        <charset val="134"/>
      </rPr>
      <t>区文广旅局</t>
    </r>
    <r>
      <rPr>
        <sz val="10"/>
        <rFont val="Times New Roman"/>
        <charset val="134"/>
      </rPr>
      <t xml:space="preserve">
</t>
    </r>
    <r>
      <rPr>
        <sz val="10"/>
        <rFont val="宋体"/>
        <charset val="134"/>
      </rPr>
      <t>钟永彬</t>
    </r>
    <r>
      <rPr>
        <sz val="10"/>
        <rFont val="Times New Roman"/>
        <charset val="134"/>
      </rPr>
      <t xml:space="preserve">
19950901321</t>
    </r>
  </si>
  <si>
    <r>
      <rPr>
        <b/>
        <sz val="12"/>
        <rFont val="宋体"/>
        <charset val="134"/>
      </rPr>
      <t>四、绿色转型工程</t>
    </r>
  </si>
  <si>
    <r>
      <rPr>
        <sz val="10"/>
        <rFont val="宋体"/>
        <charset val="134"/>
      </rPr>
      <t>水云涧二期绿色小区</t>
    </r>
  </si>
  <si>
    <r>
      <rPr>
        <sz val="10"/>
        <rFont val="宋体"/>
        <charset val="134"/>
      </rPr>
      <t>项目二期安装分散式光伏设施</t>
    </r>
    <r>
      <rPr>
        <sz val="10"/>
        <rFont val="Times New Roman"/>
        <charset val="134"/>
      </rPr>
      <t>300</t>
    </r>
    <r>
      <rPr>
        <sz val="10"/>
        <rFont val="宋体"/>
        <charset val="134"/>
      </rPr>
      <t>套，安装低碳实时监测系统开发</t>
    </r>
    <r>
      <rPr>
        <sz val="10"/>
        <rFont val="Times New Roman"/>
        <charset val="134"/>
      </rPr>
      <t>1</t>
    </r>
    <r>
      <rPr>
        <sz val="10"/>
        <rFont val="宋体"/>
        <charset val="134"/>
      </rPr>
      <t>个，配套建设小区光伏路灯、绿色小品等。</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</si>
  <si>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t>
    </r>
    <r>
      <rPr>
        <sz val="10"/>
        <rFont val="Times New Roman"/>
        <charset val="134"/>
      </rPr>
      <t>5#</t>
    </r>
    <r>
      <rPr>
        <sz val="10"/>
        <rFont val="宋体"/>
        <charset val="134"/>
      </rPr>
      <t>楼竣工；</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t>
    </r>
    <r>
      <rPr>
        <sz val="10"/>
        <rFont val="Times New Roman"/>
        <charset val="134"/>
      </rPr>
      <t>6#</t>
    </r>
    <r>
      <rPr>
        <sz val="10"/>
        <rFont val="宋体"/>
        <charset val="134"/>
      </rPr>
      <t>楼室内外装饰装修完工；</t>
    </r>
    <r>
      <rPr>
        <sz val="10"/>
        <rFont val="Times New Roman"/>
        <charset val="134"/>
      </rPr>
      <t xml:space="preserve">                     
</t>
    </r>
    <r>
      <rPr>
        <sz val="10"/>
        <rFont val="宋体"/>
        <charset val="134"/>
      </rPr>
      <t>三季度：</t>
    </r>
    <r>
      <rPr>
        <sz val="10"/>
        <rFont val="Times New Roman"/>
        <charset val="134"/>
      </rPr>
      <t xml:space="preserve"> 9</t>
    </r>
    <r>
      <rPr>
        <sz val="10"/>
        <rFont val="宋体"/>
        <charset val="134"/>
      </rPr>
      <t>月</t>
    </r>
    <r>
      <rPr>
        <sz val="10"/>
        <rFont val="Times New Roman"/>
        <charset val="134"/>
      </rPr>
      <t>30</t>
    </r>
    <r>
      <rPr>
        <sz val="10"/>
        <rFont val="宋体"/>
        <charset val="134"/>
      </rPr>
      <t>日前</t>
    </r>
    <r>
      <rPr>
        <sz val="10"/>
        <rFont val="Times New Roman"/>
        <charset val="134"/>
      </rPr>
      <t>6#</t>
    </r>
    <r>
      <rPr>
        <sz val="10"/>
        <rFont val="宋体"/>
        <charset val="134"/>
      </rPr>
      <t>、</t>
    </r>
    <r>
      <rPr>
        <sz val="10"/>
        <rFont val="Times New Roman"/>
        <charset val="134"/>
      </rPr>
      <t>7#</t>
    </r>
    <r>
      <rPr>
        <sz val="10"/>
        <rFont val="宋体"/>
        <charset val="134"/>
      </rPr>
      <t>楼完成分户验收，室外附属工程基础完工；</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30</t>
    </r>
    <r>
      <rPr>
        <sz val="10"/>
        <rFont val="宋体"/>
        <charset val="134"/>
      </rPr>
      <t>日前</t>
    </r>
    <r>
      <rPr>
        <sz val="10"/>
        <rFont val="Times New Roman"/>
        <charset val="134"/>
      </rPr>
      <t>6#</t>
    </r>
    <r>
      <rPr>
        <sz val="10"/>
        <rFont val="宋体"/>
        <charset val="134"/>
      </rPr>
      <t>、</t>
    </r>
    <r>
      <rPr>
        <sz val="10"/>
        <rFont val="Times New Roman"/>
        <charset val="134"/>
      </rPr>
      <t>7#</t>
    </r>
    <r>
      <rPr>
        <sz val="10"/>
        <rFont val="宋体"/>
        <charset val="134"/>
      </rPr>
      <t>楼竣工。</t>
    </r>
  </si>
  <si>
    <r>
      <rPr>
        <sz val="10"/>
        <rFont val="宋体"/>
        <charset val="134"/>
      </rPr>
      <t>攀枝花林烨房地产开发经营有限公司</t>
    </r>
  </si>
  <si>
    <r>
      <rPr>
        <sz val="10"/>
        <rFont val="宋体"/>
        <charset val="134"/>
      </rPr>
      <t>区住建局</t>
    </r>
    <r>
      <rPr>
        <sz val="10"/>
        <rFont val="Times New Roman"/>
        <charset val="134"/>
      </rPr>
      <t xml:space="preserve">
</t>
    </r>
    <r>
      <rPr>
        <sz val="10"/>
        <rFont val="宋体"/>
        <charset val="134"/>
      </rPr>
      <t>徐永进</t>
    </r>
    <r>
      <rPr>
        <sz val="10"/>
        <rFont val="Times New Roman"/>
        <charset val="134"/>
      </rPr>
      <t xml:space="preserve">
13550948001</t>
    </r>
  </si>
  <si>
    <r>
      <rPr>
        <sz val="10"/>
        <rFont val="宋体"/>
        <charset val="134"/>
      </rPr>
      <t>仁和镇红旗村零碳村庄建设项目</t>
    </r>
  </si>
  <si>
    <r>
      <rPr>
        <sz val="10"/>
        <rFont val="宋体"/>
        <charset val="134"/>
      </rPr>
      <t>项目实施整村风貌提升、溪驻山宿、低碳村委会、研学中心、屋顶光伏、核心区污水处理系统等项目建设，计划总投资</t>
    </r>
    <r>
      <rPr>
        <sz val="10"/>
        <rFont val="Times New Roman"/>
        <charset val="134"/>
      </rPr>
      <t>4000</t>
    </r>
    <r>
      <rPr>
        <sz val="10"/>
        <rFont val="宋体"/>
        <charset val="134"/>
      </rPr>
      <t>万元。</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</si>
  <si>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日前完成核心区路灯安装和光伏停车场建设，继续开展农户屋顶光伏安装；</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日前完成项目建设。</t>
    </r>
  </si>
  <si>
    <r>
      <rPr>
        <sz val="10"/>
        <rFont val="宋体"/>
        <charset val="134"/>
      </rPr>
      <t>攀枝花市农耕记忆乡镇经济管理有限公司</t>
    </r>
  </si>
  <si>
    <r>
      <rPr>
        <sz val="10"/>
        <rFont val="宋体"/>
        <charset val="134"/>
      </rPr>
      <t>攀枝花市仁和区平地镇历史遗留尾渣堆场风险管控与修复</t>
    </r>
  </si>
  <si>
    <r>
      <rPr>
        <sz val="10"/>
        <rFont val="宋体"/>
        <charset val="134"/>
      </rPr>
      <t>采取</t>
    </r>
    <r>
      <rPr>
        <sz val="10"/>
        <rFont val="Times New Roman"/>
        <charset val="134"/>
      </rPr>
      <t>“</t>
    </r>
    <r>
      <rPr>
        <sz val="10"/>
        <rFont val="宋体"/>
        <charset val="134"/>
      </rPr>
      <t>垂直阻隔</t>
    </r>
    <r>
      <rPr>
        <sz val="10"/>
        <rFont val="Times New Roman"/>
        <charset val="134"/>
      </rPr>
      <t>+</t>
    </r>
    <r>
      <rPr>
        <sz val="10"/>
        <rFont val="宋体"/>
        <charset val="134"/>
      </rPr>
      <t>衡重式挡墙</t>
    </r>
    <r>
      <rPr>
        <sz val="10"/>
        <rFont val="Times New Roman"/>
        <charset val="134"/>
      </rPr>
      <t>(</t>
    </r>
    <r>
      <rPr>
        <sz val="10"/>
        <rFont val="宋体"/>
        <charset val="134"/>
      </rPr>
      <t>基础采用桩基承台</t>
    </r>
    <r>
      <rPr>
        <sz val="10"/>
        <rFont val="Times New Roman"/>
        <charset val="134"/>
      </rPr>
      <t>)+</t>
    </r>
    <r>
      <rPr>
        <sz val="10"/>
        <rFont val="宋体"/>
        <charset val="134"/>
      </rPr>
      <t>截排水沟</t>
    </r>
    <r>
      <rPr>
        <sz val="10"/>
        <rFont val="Times New Roman"/>
        <charset val="134"/>
      </rPr>
      <t>+</t>
    </r>
    <r>
      <rPr>
        <sz val="10"/>
        <rFont val="宋体"/>
        <charset val="134"/>
      </rPr>
      <t>水平阻隔</t>
    </r>
    <r>
      <rPr>
        <sz val="10"/>
        <rFont val="Times New Roman"/>
        <charset val="134"/>
      </rPr>
      <t>+</t>
    </r>
    <r>
      <rPr>
        <sz val="10"/>
        <rFont val="宋体"/>
        <charset val="134"/>
      </rPr>
      <t>渗滤液收集池、沟</t>
    </r>
    <r>
      <rPr>
        <sz val="10"/>
        <rFont val="Times New Roman"/>
        <charset val="134"/>
      </rPr>
      <t>+</t>
    </r>
    <r>
      <rPr>
        <sz val="10"/>
        <rFont val="宋体"/>
        <charset val="134"/>
      </rPr>
      <t>外泄尾渣区清运与回填复绿</t>
    </r>
    <r>
      <rPr>
        <sz val="10"/>
        <rFont val="Times New Roman"/>
        <charset val="134"/>
      </rPr>
      <t>+</t>
    </r>
    <r>
      <rPr>
        <sz val="10"/>
        <rFont val="宋体"/>
        <charset val="134"/>
      </rPr>
      <t>降水井及抽水系统</t>
    </r>
    <r>
      <rPr>
        <sz val="10"/>
        <rFont val="Times New Roman"/>
        <charset val="134"/>
      </rPr>
      <t>+</t>
    </r>
    <r>
      <rPr>
        <sz val="10"/>
        <rFont val="宋体"/>
        <charset val="134"/>
      </rPr>
      <t>污染水体抽出处理</t>
    </r>
    <r>
      <rPr>
        <sz val="10"/>
        <rFont val="Times New Roman"/>
        <charset val="134"/>
      </rPr>
      <t>”</t>
    </r>
    <r>
      <rPr>
        <sz val="10"/>
        <rFont val="宋体"/>
        <charset val="134"/>
      </rPr>
      <t>方式对约</t>
    </r>
    <r>
      <rPr>
        <sz val="10"/>
        <rFont val="Times New Roman"/>
        <charset val="134"/>
      </rPr>
      <t>6.3</t>
    </r>
    <r>
      <rPr>
        <sz val="10"/>
        <rFont val="宋体"/>
        <charset val="134"/>
      </rPr>
      <t>万立方米含铜、镍固废进行风险管控，消除历史遗留尾渣堆场对周边土壤、地下水、地表水的环境污染。</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</si>
  <si>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日前完成污水处理设施、降水井及渗滤液收集沟工程建设；污水处理完成</t>
    </r>
    <r>
      <rPr>
        <sz val="10"/>
        <rFont val="Times New Roman"/>
        <charset val="134"/>
      </rPr>
      <t>12000</t>
    </r>
    <r>
      <rPr>
        <sz val="10"/>
        <rFont val="宋体"/>
        <charset val="134"/>
      </rPr>
      <t>立方米；污染土开挖及转运完成</t>
    </r>
    <r>
      <rPr>
        <sz val="10"/>
        <rFont val="Times New Roman"/>
        <charset val="134"/>
      </rPr>
      <t>15000</t>
    </r>
    <r>
      <rPr>
        <sz val="10"/>
        <rFont val="宋体"/>
        <charset val="134"/>
      </rPr>
      <t>立方米；污水修复处理第一阶段相关土壤、地下水、地表水监测；</t>
    </r>
    <r>
      <rPr>
        <sz val="10"/>
        <rFont val="Times New Roman"/>
        <charset val="134"/>
      </rPr>
      <t xml:space="preserve">
</t>
    </r>
    <r>
      <rPr>
        <sz val="10"/>
        <rFont val="宋体"/>
        <charset val="134"/>
      </rPr>
      <t>二季度</t>
    </r>
    <r>
      <rPr>
        <sz val="10"/>
        <rFont val="Times New Roman"/>
        <charset val="134"/>
      </rPr>
      <t>:5</t>
    </r>
    <r>
      <rPr>
        <sz val="10"/>
        <rFont val="宋体"/>
        <charset val="134"/>
      </rPr>
      <t>月</t>
    </r>
    <r>
      <rPr>
        <sz val="10"/>
        <rFont val="Times New Roman"/>
        <charset val="134"/>
      </rPr>
      <t>31</t>
    </r>
    <r>
      <rPr>
        <sz val="10"/>
        <rFont val="宋体"/>
        <charset val="134"/>
      </rPr>
      <t>日前完成竣工验收及效果评估报告编制工作。</t>
    </r>
  </si>
  <si>
    <r>
      <rPr>
        <sz val="10"/>
        <rFont val="宋体"/>
        <charset val="134"/>
      </rPr>
      <t>仁和生态环境局</t>
    </r>
  </si>
  <si>
    <r>
      <rPr>
        <sz val="10"/>
        <rFont val="宋体"/>
        <charset val="134"/>
      </rPr>
      <t>仁和生态环境局</t>
    </r>
    <r>
      <rPr>
        <sz val="10"/>
        <rFont val="Times New Roman"/>
        <charset val="134"/>
      </rPr>
      <t xml:space="preserve">
</t>
    </r>
    <r>
      <rPr>
        <sz val="10"/>
        <rFont val="宋体"/>
        <charset val="134"/>
      </rPr>
      <t>付</t>
    </r>
    <r>
      <rPr>
        <sz val="10"/>
        <rFont val="Times New Roman"/>
        <charset val="134"/>
      </rPr>
      <t xml:space="preserve">  </t>
    </r>
    <r>
      <rPr>
        <sz val="10"/>
        <rFont val="宋体"/>
        <charset val="134"/>
      </rPr>
      <t>亮</t>
    </r>
    <r>
      <rPr>
        <sz val="10"/>
        <rFont val="Times New Roman"/>
        <charset val="134"/>
      </rPr>
      <t xml:space="preserve">
13550910160</t>
    </r>
  </si>
  <si>
    <r>
      <rPr>
        <sz val="10"/>
        <rFont val="Times New Roman"/>
        <charset val="134"/>
      </rPr>
      <t>5</t>
    </r>
    <r>
      <rPr>
        <sz val="10"/>
        <rFont val="宋体"/>
        <charset val="134"/>
      </rPr>
      <t>月</t>
    </r>
  </si>
  <si>
    <r>
      <rPr>
        <sz val="10"/>
        <rFont val="宋体"/>
        <charset val="134"/>
      </rPr>
      <t>仁和区停车场充电桩建设项目</t>
    </r>
  </si>
  <si>
    <t>2024
-
2029</t>
  </si>
  <si>
    <r>
      <rPr>
        <sz val="10"/>
        <rFont val="宋体"/>
        <charset val="134"/>
      </rPr>
      <t>在特营权出让的</t>
    </r>
    <r>
      <rPr>
        <sz val="10"/>
        <rFont val="Times New Roman"/>
        <charset val="134"/>
      </rPr>
      <t>4192</t>
    </r>
    <r>
      <rPr>
        <sz val="10"/>
        <rFont val="宋体"/>
        <charset val="134"/>
      </rPr>
      <t>个车位上，建设</t>
    </r>
    <r>
      <rPr>
        <sz val="10"/>
        <rFont val="Times New Roman"/>
        <charset val="134"/>
      </rPr>
      <t>1800</t>
    </r>
    <r>
      <rPr>
        <sz val="10"/>
        <rFont val="宋体"/>
        <charset val="134"/>
      </rPr>
      <t>个充电桩。</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</si>
  <si>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日前开展经营权出让相关准备工作；</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日前完成特许经营权出让；</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日前项目业主筹备建设充电桩；</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t>
    </r>
    <r>
      <rPr>
        <sz val="10"/>
        <rFont val="Times New Roman"/>
        <charset val="134"/>
      </rPr>
      <t>50</t>
    </r>
    <r>
      <rPr>
        <sz val="10"/>
        <rFont val="宋体"/>
        <charset val="134"/>
      </rPr>
      <t>个充电桩建设。</t>
    </r>
  </si>
  <si>
    <r>
      <rPr>
        <sz val="10"/>
        <rFont val="宋体"/>
        <charset val="134"/>
      </rPr>
      <t>区发改局</t>
    </r>
    <r>
      <rPr>
        <sz val="10"/>
        <rFont val="Times New Roman"/>
        <charset val="134"/>
      </rPr>
      <t xml:space="preserve">
</t>
    </r>
    <r>
      <rPr>
        <sz val="10"/>
        <rFont val="宋体"/>
        <charset val="134"/>
      </rPr>
      <t>宋泓苇</t>
    </r>
    <r>
      <rPr>
        <sz val="10"/>
        <rFont val="Times New Roman"/>
        <charset val="134"/>
      </rPr>
      <t xml:space="preserve">
18811582506
</t>
    </r>
    <r>
      <rPr>
        <sz val="10"/>
        <rFont val="宋体"/>
        <charset val="134"/>
      </rPr>
      <t>区住建局</t>
    </r>
    <r>
      <rPr>
        <sz val="10"/>
        <rFont val="Times New Roman"/>
        <charset val="134"/>
      </rPr>
      <t xml:space="preserve">
</t>
    </r>
    <r>
      <rPr>
        <sz val="10"/>
        <rFont val="宋体"/>
        <charset val="134"/>
      </rPr>
      <t>游</t>
    </r>
    <r>
      <rPr>
        <sz val="10"/>
        <rFont val="Times New Roman"/>
        <charset val="134"/>
      </rPr>
      <t xml:space="preserve">  </t>
    </r>
    <r>
      <rPr>
        <sz val="10"/>
        <rFont val="宋体"/>
        <charset val="134"/>
      </rPr>
      <t>林</t>
    </r>
    <r>
      <rPr>
        <sz val="10"/>
        <rFont val="Times New Roman"/>
        <charset val="134"/>
      </rPr>
      <t xml:space="preserve">
15808125452</t>
    </r>
  </si>
  <si>
    <r>
      <rPr>
        <sz val="10"/>
        <rFont val="宋体"/>
        <charset val="134"/>
      </rPr>
      <t>攀枝花市仁和区</t>
    </r>
    <r>
      <rPr>
        <sz val="10"/>
        <rFont val="Times New Roman"/>
        <charset val="134"/>
      </rPr>
      <t>“</t>
    </r>
    <r>
      <rPr>
        <sz val="10"/>
        <rFont val="宋体"/>
        <charset val="134"/>
      </rPr>
      <t>光伏</t>
    </r>
    <r>
      <rPr>
        <sz val="10"/>
        <rFont val="Times New Roman"/>
        <charset val="134"/>
      </rPr>
      <t>+</t>
    </r>
    <r>
      <rPr>
        <sz val="10"/>
        <rFont val="宋体"/>
        <charset val="134"/>
      </rPr>
      <t>水资源配置工程</t>
    </r>
    <r>
      <rPr>
        <sz val="10"/>
        <rFont val="Times New Roman"/>
        <charset val="134"/>
      </rPr>
      <t>”</t>
    </r>
    <r>
      <rPr>
        <sz val="10"/>
        <rFont val="宋体"/>
        <charset val="134"/>
      </rPr>
      <t>一期</t>
    </r>
    <r>
      <rPr>
        <sz val="10"/>
        <rFont val="Times New Roman"/>
        <charset val="134"/>
      </rPr>
      <t>60</t>
    </r>
    <r>
      <rPr>
        <sz val="10"/>
        <rFont val="宋体"/>
        <charset val="134"/>
      </rPr>
      <t>万千瓦光伏发电项目</t>
    </r>
  </si>
  <si>
    <r>
      <rPr>
        <sz val="10"/>
        <rFont val="宋体"/>
        <charset val="134"/>
      </rPr>
      <t>太平乡、前进、中坝、仁和镇</t>
    </r>
  </si>
  <si>
    <r>
      <rPr>
        <sz val="10"/>
        <rFont val="宋体"/>
        <charset val="134"/>
      </rPr>
      <t>总装机容量</t>
    </r>
    <r>
      <rPr>
        <sz val="10"/>
        <rFont val="Times New Roman"/>
        <charset val="134"/>
      </rPr>
      <t>60</t>
    </r>
    <r>
      <rPr>
        <sz val="10"/>
        <rFont val="宋体"/>
        <charset val="134"/>
      </rPr>
      <t>万千瓦的集中式光伏发电工程。</t>
    </r>
  </si>
  <si>
    <r>
      <rPr>
        <sz val="10"/>
        <rFont val="宋体"/>
        <charset val="134"/>
      </rPr>
      <t>一、二季度：</t>
    </r>
    <r>
      <rPr>
        <sz val="10"/>
        <rFont val="Times New Roman"/>
        <charset val="134"/>
      </rPr>
      <t>6</t>
    </r>
    <r>
      <rPr>
        <sz val="10"/>
        <rFont val="宋体"/>
        <charset val="134"/>
      </rPr>
      <t>月</t>
    </r>
    <r>
      <rPr>
        <sz val="10"/>
        <rFont val="Times New Roman"/>
        <charset val="134"/>
      </rPr>
      <t>30</t>
    </r>
    <r>
      <rPr>
        <sz val="10"/>
        <rFont val="宋体"/>
        <charset val="134"/>
      </rPr>
      <t>日前完成初步设计和施工图；</t>
    </r>
    <r>
      <rPr>
        <sz val="10"/>
        <rFont val="Times New Roman"/>
        <charset val="134"/>
      </rPr>
      <t xml:space="preserve">
</t>
    </r>
    <r>
      <rPr>
        <sz val="10"/>
        <rFont val="宋体"/>
        <charset val="134"/>
      </rPr>
      <t>三季度：</t>
    </r>
    <r>
      <rPr>
        <sz val="10"/>
        <rFont val="Times New Roman"/>
        <charset val="134"/>
      </rPr>
      <t>8</t>
    </r>
    <r>
      <rPr>
        <sz val="10"/>
        <rFont val="宋体"/>
        <charset val="134"/>
      </rPr>
      <t>月</t>
    </r>
    <r>
      <rPr>
        <sz val="10"/>
        <rFont val="Times New Roman"/>
        <charset val="134"/>
      </rPr>
      <t>30</t>
    </r>
    <r>
      <rPr>
        <sz val="10"/>
        <rFont val="宋体"/>
        <charset val="134"/>
      </rPr>
      <t>日前企业完成内部投决；</t>
    </r>
    <r>
      <rPr>
        <sz val="10"/>
        <rFont val="Times New Roman"/>
        <charset val="134"/>
      </rPr>
      <t>9</t>
    </r>
    <r>
      <rPr>
        <sz val="10"/>
        <rFont val="宋体"/>
        <charset val="134"/>
      </rPr>
      <t>月</t>
    </r>
    <r>
      <rPr>
        <sz val="10"/>
        <rFont val="Times New Roman"/>
        <charset val="134"/>
      </rPr>
      <t>30</t>
    </r>
    <r>
      <rPr>
        <sz val="10"/>
        <rFont val="宋体"/>
        <charset val="134"/>
      </rPr>
      <t>日前主体工程开工建设；</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日前设备调试，部分并网发电。</t>
    </r>
  </si>
  <si>
    <r>
      <rPr>
        <sz val="10"/>
        <rFont val="宋体"/>
        <charset val="134"/>
      </rPr>
      <t>攀枝花三峡（仁和）新能源公司</t>
    </r>
  </si>
  <si>
    <r>
      <rPr>
        <sz val="10"/>
        <rFont val="宋体"/>
        <charset val="134"/>
      </rPr>
      <t>区发改局</t>
    </r>
    <r>
      <rPr>
        <sz val="10"/>
        <rFont val="Times New Roman"/>
        <charset val="134"/>
      </rPr>
      <t xml:space="preserve">
</t>
    </r>
    <r>
      <rPr>
        <sz val="10"/>
        <rFont val="宋体"/>
        <charset val="134"/>
      </rPr>
      <t>宋泓苇</t>
    </r>
    <r>
      <rPr>
        <sz val="10"/>
        <rFont val="Times New Roman"/>
        <charset val="134"/>
      </rPr>
      <t xml:space="preserve">
18811582506</t>
    </r>
  </si>
  <si>
    <r>
      <rPr>
        <sz val="10"/>
        <rFont val="宋体"/>
        <charset val="134"/>
      </rPr>
      <t>攀枝花市仁和抽水蓄能电站（一期）</t>
    </r>
  </si>
  <si>
    <t>2023-2029</t>
  </si>
  <si>
    <r>
      <rPr>
        <sz val="10"/>
        <rFont val="宋体"/>
        <charset val="134"/>
      </rPr>
      <t>电站装机容量</t>
    </r>
    <r>
      <rPr>
        <sz val="10"/>
        <rFont val="Times New Roman"/>
        <charset val="134"/>
      </rPr>
      <t>120</t>
    </r>
    <r>
      <rPr>
        <sz val="10"/>
        <rFont val="宋体"/>
        <charset val="134"/>
      </rPr>
      <t>万千瓦。</t>
    </r>
  </si>
  <si>
    <r>
      <rPr>
        <sz val="10"/>
        <rFont val="宋体"/>
        <charset val="134"/>
      </rPr>
      <t>一季度：协商项目投资开发协议，明确项目边界条件；</t>
    </r>
    <r>
      <rPr>
        <sz val="10"/>
        <rFont val="Times New Roman"/>
        <charset val="134"/>
      </rPr>
      <t xml:space="preserve">
</t>
    </r>
    <r>
      <rPr>
        <sz val="10"/>
        <rFont val="宋体"/>
        <charset val="134"/>
      </rPr>
      <t>二季度：签订项目投资开发协议；开展项目核准；完成可研各项专题及可研报告编制、审查、批复；</t>
    </r>
    <r>
      <rPr>
        <sz val="10"/>
        <rFont val="Times New Roman"/>
        <charset val="134"/>
      </rPr>
      <t xml:space="preserve">
</t>
    </r>
    <r>
      <rPr>
        <sz val="10"/>
        <rFont val="宋体"/>
        <charset val="134"/>
      </rPr>
      <t>三季度：完成项目投资决策，启动招标采购工作；同步办理项目开工手续；启动移民安置工作；</t>
    </r>
    <r>
      <rPr>
        <sz val="10"/>
        <rFont val="Times New Roman"/>
        <charset val="134"/>
      </rPr>
      <t xml:space="preserve">
</t>
    </r>
    <r>
      <rPr>
        <sz val="10"/>
        <rFont val="宋体"/>
        <charset val="134"/>
      </rPr>
      <t>四季度：完成项目招投标；取得开工手续行政审批，于</t>
    </r>
    <r>
      <rPr>
        <sz val="10"/>
        <rFont val="Times New Roman"/>
        <charset val="134"/>
      </rPr>
      <t>12</t>
    </r>
    <r>
      <rPr>
        <sz val="10"/>
        <rFont val="宋体"/>
        <charset val="134"/>
      </rPr>
      <t>月底开工建设。</t>
    </r>
  </si>
  <si>
    <r>
      <rPr>
        <sz val="10"/>
        <rFont val="宋体"/>
        <charset val="134"/>
      </rPr>
      <t>攀枝花三峡能源投资有限公司</t>
    </r>
  </si>
  <si>
    <r>
      <rPr>
        <sz val="10"/>
        <rFont val="宋体"/>
        <charset val="134"/>
      </rPr>
      <t>太平</t>
    </r>
    <r>
      <rPr>
        <sz val="10"/>
        <rFont val="Times New Roman"/>
        <charset val="134"/>
      </rPr>
      <t>32</t>
    </r>
    <r>
      <rPr>
        <sz val="10"/>
        <rFont val="宋体"/>
        <charset val="134"/>
      </rPr>
      <t>万千瓦光伏发电项目送出工程</t>
    </r>
  </si>
  <si>
    <r>
      <rPr>
        <sz val="10"/>
        <rFont val="宋体"/>
        <charset val="134"/>
      </rPr>
      <t>建设</t>
    </r>
    <r>
      <rPr>
        <sz val="10"/>
        <rFont val="Times New Roman"/>
        <charset val="134"/>
      </rPr>
      <t>2</t>
    </r>
    <r>
      <rPr>
        <sz val="10"/>
        <rFont val="宋体"/>
        <charset val="134"/>
      </rPr>
      <t>条</t>
    </r>
    <r>
      <rPr>
        <sz val="10"/>
        <rFont val="Times New Roman"/>
        <charset val="134"/>
      </rPr>
      <t>220</t>
    </r>
    <r>
      <rPr>
        <sz val="10"/>
        <rFont val="宋体"/>
        <charset val="134"/>
      </rPr>
      <t>千伏送出线路</t>
    </r>
    <r>
      <rPr>
        <sz val="10"/>
        <rFont val="Times New Roman"/>
        <charset val="134"/>
      </rPr>
      <t>14</t>
    </r>
    <r>
      <rPr>
        <sz val="10"/>
        <rFont val="宋体"/>
        <charset val="134"/>
      </rPr>
      <t>千米。</t>
    </r>
  </si>
  <si>
    <r>
      <rPr>
        <sz val="10"/>
        <rFont val="宋体"/>
        <charset val="134"/>
      </rPr>
      <t>一季度：准备核准资料；</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日前完成项目核准；</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日前项目开工；</t>
    </r>
    <r>
      <rPr>
        <sz val="10"/>
        <rFont val="Times New Roman"/>
        <charset val="134"/>
      </rPr>
      <t xml:space="preserve">
</t>
    </r>
    <r>
      <rPr>
        <sz val="10"/>
        <rFont val="宋体"/>
        <charset val="134"/>
      </rPr>
      <t>四季度：项目完工。</t>
    </r>
  </si>
  <si>
    <r>
      <rPr>
        <sz val="10"/>
        <rFont val="宋体"/>
        <charset val="134"/>
      </rPr>
      <t>攀枝花市三峡能源投资有限公司</t>
    </r>
  </si>
  <si>
    <r>
      <rPr>
        <sz val="10"/>
        <rFont val="Times New Roman"/>
        <charset val="134"/>
      </rPr>
      <t>6</t>
    </r>
    <r>
      <rPr>
        <sz val="10"/>
        <rFont val="宋体"/>
        <charset val="134"/>
      </rPr>
      <t>兆瓦</t>
    </r>
    <r>
      <rPr>
        <sz val="10"/>
        <rFont val="Times New Roman"/>
        <charset val="134"/>
      </rPr>
      <t>“</t>
    </r>
    <r>
      <rPr>
        <sz val="10"/>
        <rFont val="宋体"/>
        <charset val="134"/>
      </rPr>
      <t>光伏</t>
    </r>
    <r>
      <rPr>
        <sz val="10"/>
        <rFont val="Times New Roman"/>
        <charset val="134"/>
      </rPr>
      <t>+</t>
    </r>
    <r>
      <rPr>
        <sz val="10"/>
        <rFont val="宋体"/>
        <charset val="134"/>
      </rPr>
      <t>芒果</t>
    </r>
    <r>
      <rPr>
        <sz val="10"/>
        <rFont val="Times New Roman"/>
        <charset val="134"/>
      </rPr>
      <t>”</t>
    </r>
    <r>
      <rPr>
        <sz val="10"/>
        <rFont val="宋体"/>
        <charset val="134"/>
      </rPr>
      <t>实验实证项目</t>
    </r>
  </si>
  <si>
    <r>
      <rPr>
        <sz val="10"/>
        <rFont val="宋体"/>
        <charset val="134"/>
      </rPr>
      <t>在现有芒果地上建设</t>
    </r>
    <r>
      <rPr>
        <sz val="10"/>
        <rFont val="Times New Roman"/>
        <charset val="134"/>
      </rPr>
      <t>6</t>
    </r>
    <r>
      <rPr>
        <sz val="10"/>
        <rFont val="宋体"/>
        <charset val="134"/>
      </rPr>
      <t>兆瓦光伏发电项目，开展建设光伏板对芒果生长影响的相关论证实验。</t>
    </r>
  </si>
  <si>
    <r>
      <rPr>
        <sz val="10"/>
        <rFont val="宋体"/>
        <charset val="134"/>
      </rPr>
      <t>一、二季度：开展压覆矿论证调查；</t>
    </r>
    <r>
      <rPr>
        <sz val="10"/>
        <rFont val="Times New Roman"/>
        <charset val="134"/>
      </rPr>
      <t xml:space="preserve">
</t>
    </r>
    <r>
      <rPr>
        <sz val="10"/>
        <rFont val="宋体"/>
        <charset val="134"/>
      </rPr>
      <t>三季度：完成公司内部立项，可研报告编制及评审工作，完成公司内部投资决策，开展项目</t>
    </r>
    <r>
      <rPr>
        <sz val="10"/>
        <rFont val="Times New Roman"/>
        <charset val="134"/>
      </rPr>
      <t>EPC</t>
    </r>
    <r>
      <rPr>
        <sz val="10"/>
        <rFont val="宋体"/>
        <charset val="134"/>
      </rPr>
      <t>招标、设备招采工作，完成开工等手续办理，开展开工前准备工作；</t>
    </r>
    <r>
      <rPr>
        <sz val="10"/>
        <rFont val="Times New Roman"/>
        <charset val="134"/>
      </rPr>
      <t xml:space="preserve">
</t>
    </r>
    <r>
      <rPr>
        <sz val="10"/>
        <rFont val="宋体"/>
        <charset val="134"/>
      </rPr>
      <t>四季度：开工建设，完成基础施工及设备安装工作并建成投产发电。</t>
    </r>
  </si>
  <si>
    <r>
      <rPr>
        <sz val="10"/>
        <rFont val="宋体"/>
        <charset val="134"/>
      </rPr>
      <t>国家电力投资集团有限公司</t>
    </r>
  </si>
  <si>
    <r>
      <rPr>
        <sz val="10"/>
        <rFont val="宋体"/>
        <charset val="134"/>
      </rPr>
      <t>仁和区屋顶分布式光伏项目</t>
    </r>
  </si>
  <si>
    <r>
      <rPr>
        <sz val="10"/>
        <rFont val="宋体"/>
        <charset val="134"/>
      </rPr>
      <t>各乡镇</t>
    </r>
  </si>
  <si>
    <r>
      <rPr>
        <sz val="10"/>
        <rFont val="宋体"/>
        <charset val="134"/>
      </rPr>
      <t>完成</t>
    </r>
    <r>
      <rPr>
        <sz val="10"/>
        <rFont val="Times New Roman"/>
        <charset val="134"/>
      </rPr>
      <t>2</t>
    </r>
    <r>
      <rPr>
        <sz val="10"/>
        <rFont val="宋体"/>
        <charset val="134"/>
      </rPr>
      <t>万千瓦分布式光伏建设。</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</si>
  <si>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t>
    </r>
    <r>
      <rPr>
        <sz val="10"/>
        <rFont val="Times New Roman"/>
        <charset val="134"/>
      </rPr>
      <t>0.5</t>
    </r>
    <r>
      <rPr>
        <sz val="10"/>
        <rFont val="宋体"/>
        <charset val="134"/>
      </rPr>
      <t>万千瓦分布式光伏建设；</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t>
    </r>
    <r>
      <rPr>
        <sz val="10"/>
        <rFont val="Times New Roman"/>
        <charset val="134"/>
      </rPr>
      <t>1</t>
    </r>
    <r>
      <rPr>
        <sz val="10"/>
        <rFont val="宋体"/>
        <charset val="134"/>
      </rPr>
      <t>万千瓦分布式光伏建设；</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t>
    </r>
    <r>
      <rPr>
        <sz val="10"/>
        <rFont val="Times New Roman"/>
        <charset val="134"/>
      </rPr>
      <t>1.5</t>
    </r>
    <r>
      <rPr>
        <sz val="10"/>
        <rFont val="宋体"/>
        <charset val="134"/>
      </rPr>
      <t>万千瓦分布式光伏建设；</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t>
    </r>
    <r>
      <rPr>
        <sz val="10"/>
        <rFont val="Times New Roman"/>
        <charset val="134"/>
      </rPr>
      <t>2</t>
    </r>
    <r>
      <rPr>
        <sz val="10"/>
        <rFont val="宋体"/>
        <charset val="134"/>
      </rPr>
      <t>万千瓦分布式光伏建设。</t>
    </r>
  </si>
  <si>
    <r>
      <rPr>
        <sz val="10"/>
        <rFont val="宋体"/>
        <charset val="134"/>
      </rPr>
      <t>仁和区大龙潭彝族乡</t>
    </r>
    <r>
      <rPr>
        <sz val="10"/>
        <rFont val="Times New Roman"/>
        <charset val="134"/>
      </rPr>
      <t>10</t>
    </r>
    <r>
      <rPr>
        <sz val="10"/>
        <rFont val="宋体"/>
        <charset val="134"/>
      </rPr>
      <t>万千瓦集中式风电项目</t>
    </r>
  </si>
  <si>
    <r>
      <rPr>
        <sz val="10"/>
        <rFont val="宋体"/>
        <charset val="134"/>
      </rPr>
      <t>大龙潭彝族乡、大田镇</t>
    </r>
  </si>
  <si>
    <r>
      <rPr>
        <sz val="10"/>
        <rFont val="宋体"/>
        <charset val="134"/>
      </rPr>
      <t>项目总装机容量</t>
    </r>
    <r>
      <rPr>
        <sz val="10"/>
        <rFont val="Times New Roman"/>
        <charset val="134"/>
      </rPr>
      <t>10</t>
    </r>
    <r>
      <rPr>
        <sz val="10"/>
        <rFont val="宋体"/>
        <charset val="134"/>
      </rPr>
      <t>万千瓦，安装</t>
    </r>
    <r>
      <rPr>
        <sz val="10"/>
        <rFont val="Times New Roman"/>
        <charset val="134"/>
      </rPr>
      <t>16</t>
    </r>
    <r>
      <rPr>
        <sz val="10"/>
        <rFont val="宋体"/>
        <charset val="134"/>
      </rPr>
      <t>台单机容量</t>
    </r>
    <r>
      <rPr>
        <sz val="10"/>
        <rFont val="Times New Roman"/>
        <charset val="134"/>
      </rPr>
      <t>6.25MW</t>
    </r>
    <r>
      <rPr>
        <sz val="10"/>
        <rFont val="宋体"/>
        <charset val="134"/>
      </rPr>
      <t>的风力发电机组，并配套建设一座</t>
    </r>
    <r>
      <rPr>
        <sz val="10"/>
        <rFont val="Times New Roman"/>
        <charset val="134"/>
      </rPr>
      <t>220KV</t>
    </r>
    <r>
      <rPr>
        <sz val="10"/>
        <rFont val="宋体"/>
        <charset val="134"/>
      </rPr>
      <t>升压汇流站及送出线路。</t>
    </r>
  </si>
  <si>
    <r>
      <rPr>
        <sz val="10"/>
        <rFont val="宋体"/>
        <charset val="134"/>
      </rPr>
      <t>一季度：完成项目开发初步实施方案上报；</t>
    </r>
    <r>
      <rPr>
        <sz val="10"/>
        <rFont val="Times New Roman"/>
        <charset val="134"/>
      </rPr>
      <t xml:space="preserve">
</t>
    </r>
    <r>
      <rPr>
        <sz val="10"/>
        <rFont val="宋体"/>
        <charset val="134"/>
      </rPr>
      <t>二季度：取得项目开发初步实施方案审查意见；</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日前完成法人优选、核准，完成开工准备工作和设备采购；</t>
    </r>
    <r>
      <rPr>
        <sz val="10"/>
        <rFont val="Times New Roman"/>
        <charset val="134"/>
      </rPr>
      <t xml:space="preserve">
</t>
    </r>
    <r>
      <rPr>
        <sz val="10"/>
        <rFont val="宋体"/>
        <charset val="134"/>
      </rPr>
      <t>四季度：项目开工建设。</t>
    </r>
  </si>
  <si>
    <r>
      <rPr>
        <sz val="10"/>
        <rFont val="宋体"/>
        <charset val="134"/>
      </rPr>
      <t>仁和区福田镇</t>
    </r>
    <r>
      <rPr>
        <sz val="10"/>
        <rFont val="Times New Roman"/>
        <charset val="134"/>
      </rPr>
      <t>29</t>
    </r>
    <r>
      <rPr>
        <sz val="10"/>
        <rFont val="宋体"/>
        <charset val="134"/>
      </rPr>
      <t>万千瓦集中式光伏项目</t>
    </r>
  </si>
  <si>
    <r>
      <rPr>
        <sz val="10"/>
        <rFont val="宋体"/>
        <charset val="134"/>
      </rPr>
      <t>项目总装机容量</t>
    </r>
    <r>
      <rPr>
        <sz val="10"/>
        <rFont val="Times New Roman"/>
        <charset val="134"/>
      </rPr>
      <t>29</t>
    </r>
    <r>
      <rPr>
        <sz val="10"/>
        <rFont val="宋体"/>
        <charset val="134"/>
      </rPr>
      <t>万千瓦，共安装</t>
    </r>
    <r>
      <rPr>
        <sz val="10"/>
        <rFont val="Times New Roman"/>
        <charset val="134"/>
      </rPr>
      <t>680Wp</t>
    </r>
    <r>
      <rPr>
        <sz val="10"/>
        <rFont val="宋体"/>
        <charset val="134"/>
      </rPr>
      <t>光伏组件</t>
    </r>
    <r>
      <rPr>
        <sz val="10"/>
        <rFont val="Times New Roman"/>
        <charset val="134"/>
      </rPr>
      <t>510000</t>
    </r>
    <r>
      <rPr>
        <sz val="10"/>
        <rFont val="宋体"/>
        <charset val="134"/>
      </rPr>
      <t>块。并配套建设一座</t>
    </r>
    <r>
      <rPr>
        <sz val="10"/>
        <rFont val="Times New Roman"/>
        <charset val="134"/>
      </rPr>
      <t>220kV</t>
    </r>
    <r>
      <rPr>
        <sz val="10"/>
        <rFont val="宋体"/>
        <charset val="134"/>
      </rPr>
      <t>升压汇流站及送出线路。</t>
    </r>
  </si>
  <si>
    <r>
      <rPr>
        <sz val="10"/>
        <rFont val="宋体"/>
        <charset val="134"/>
      </rPr>
      <t>仁和区城网改造项目</t>
    </r>
  </si>
  <si>
    <r>
      <rPr>
        <sz val="10"/>
        <rFont val="宋体"/>
        <charset val="134"/>
      </rPr>
      <t>新建</t>
    </r>
    <r>
      <rPr>
        <sz val="10"/>
        <rFont val="Times New Roman"/>
        <charset val="134"/>
      </rPr>
      <t>10kV</t>
    </r>
    <r>
      <rPr>
        <sz val="10"/>
        <rFont val="宋体"/>
        <charset val="134"/>
      </rPr>
      <t>线路</t>
    </r>
    <r>
      <rPr>
        <sz val="10"/>
        <rFont val="Times New Roman"/>
        <charset val="134"/>
      </rPr>
      <t>7.26km</t>
    </r>
    <r>
      <rPr>
        <sz val="10"/>
        <rFont val="宋体"/>
        <charset val="134"/>
      </rPr>
      <t>，其中：电力电缆</t>
    </r>
    <r>
      <rPr>
        <sz val="10"/>
        <rFont val="Times New Roman"/>
        <charset val="134"/>
      </rPr>
      <t>6.592km</t>
    </r>
    <r>
      <rPr>
        <sz val="10"/>
        <rFont val="宋体"/>
        <charset val="134"/>
      </rPr>
      <t>，架空绝缘导线</t>
    </r>
    <r>
      <rPr>
        <sz val="10"/>
        <rFont val="Times New Roman"/>
        <charset val="134"/>
      </rPr>
      <t>0.668km</t>
    </r>
    <r>
      <rPr>
        <sz val="10"/>
        <rFont val="宋体"/>
        <charset val="134"/>
      </rPr>
      <t>。新建一二次融合成套环网箱</t>
    </r>
    <r>
      <rPr>
        <sz val="10"/>
        <rFont val="Times New Roman"/>
        <charset val="134"/>
      </rPr>
      <t>5</t>
    </r>
    <r>
      <rPr>
        <sz val="10"/>
        <rFont val="宋体"/>
        <charset val="134"/>
      </rPr>
      <t>台；新建电缆分支箱</t>
    </r>
    <r>
      <rPr>
        <sz val="10"/>
        <rFont val="Times New Roman"/>
        <charset val="134"/>
      </rPr>
      <t>9</t>
    </r>
    <r>
      <rPr>
        <sz val="10"/>
        <rFont val="宋体"/>
        <charset val="134"/>
      </rPr>
      <t>台；新建电缆中间检查井</t>
    </r>
    <r>
      <rPr>
        <sz val="10"/>
        <rFont val="Times New Roman"/>
        <charset val="134"/>
      </rPr>
      <t>9</t>
    </r>
    <r>
      <rPr>
        <sz val="10"/>
        <rFont val="宋体"/>
        <charset val="134"/>
      </rPr>
      <t>座；新建（</t>
    </r>
    <r>
      <rPr>
        <sz val="10"/>
        <rFont val="Times New Roman"/>
        <charset val="134"/>
      </rPr>
      <t>2×3</t>
    </r>
    <r>
      <rPr>
        <sz val="10"/>
        <rFont val="宋体"/>
        <charset val="134"/>
      </rPr>
      <t>）电缆排管通道</t>
    </r>
    <r>
      <rPr>
        <sz val="10"/>
        <rFont val="Times New Roman"/>
        <charset val="134"/>
      </rPr>
      <t>97</t>
    </r>
    <r>
      <rPr>
        <sz val="10"/>
        <rFont val="宋体"/>
        <charset val="134"/>
      </rPr>
      <t>米。</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</si>
  <si>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日前完成项目招标、物资采购并签订合同；</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日前完成总工程量的</t>
    </r>
    <r>
      <rPr>
        <sz val="10"/>
        <rFont val="Times New Roman"/>
        <charset val="134"/>
      </rPr>
      <t>40%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日前完成总工程量的</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30</t>
    </r>
    <r>
      <rPr>
        <sz val="10"/>
        <rFont val="宋体"/>
        <charset val="134"/>
      </rPr>
      <t>日前完成总工程量的</t>
    </r>
    <r>
      <rPr>
        <sz val="10"/>
        <rFont val="Times New Roman"/>
        <charset val="134"/>
      </rPr>
      <t>100%</t>
    </r>
    <r>
      <rPr>
        <sz val="10"/>
        <rFont val="宋体"/>
        <charset val="134"/>
      </rPr>
      <t>。</t>
    </r>
  </si>
  <si>
    <r>
      <rPr>
        <sz val="10"/>
        <rFont val="宋体"/>
        <charset val="134"/>
      </rPr>
      <t>国网攀枝花市仁和供电公司</t>
    </r>
  </si>
  <si>
    <r>
      <rPr>
        <sz val="10"/>
        <rFont val="宋体"/>
        <charset val="134"/>
      </rPr>
      <t>攀枝花市仁和区太平乡河边村项目区光电水产</t>
    </r>
    <r>
      <rPr>
        <sz val="10"/>
        <rFont val="Times New Roman"/>
        <charset val="134"/>
      </rPr>
      <t>“</t>
    </r>
    <r>
      <rPr>
        <sz val="10"/>
        <rFont val="宋体"/>
        <charset val="134"/>
      </rPr>
      <t>四结合</t>
    </r>
    <r>
      <rPr>
        <sz val="10"/>
        <rFont val="Times New Roman"/>
        <charset val="134"/>
      </rPr>
      <t>”</t>
    </r>
    <r>
      <rPr>
        <sz val="10"/>
        <rFont val="宋体"/>
        <charset val="134"/>
      </rPr>
      <t>项目</t>
    </r>
  </si>
  <si>
    <r>
      <rPr>
        <sz val="10"/>
        <rFont val="宋体"/>
        <charset val="134"/>
      </rPr>
      <t>太平乡河边村</t>
    </r>
  </si>
  <si>
    <r>
      <rPr>
        <sz val="10"/>
        <rFont val="宋体"/>
        <charset val="134"/>
      </rPr>
      <t>项目于金沙水电站库区右岸取水，由泵站工程、输配水工程及电源工程三部分组成，泵站总装机</t>
    </r>
    <r>
      <rPr>
        <sz val="10"/>
        <rFont val="Times New Roman"/>
        <charset val="134"/>
      </rPr>
      <t>1410KW</t>
    </r>
    <r>
      <rPr>
        <sz val="10"/>
        <rFont val="宋体"/>
        <charset val="134"/>
      </rPr>
      <t>，设</t>
    </r>
    <r>
      <rPr>
        <sz val="10"/>
        <rFont val="Times New Roman"/>
        <charset val="134"/>
      </rPr>
      <t>5</t>
    </r>
    <r>
      <rPr>
        <sz val="10"/>
        <rFont val="宋体"/>
        <charset val="134"/>
      </rPr>
      <t>台光伏泵，光伏总功率</t>
    </r>
    <r>
      <rPr>
        <sz val="10"/>
        <rFont val="Times New Roman"/>
        <charset val="134"/>
      </rPr>
      <t>1593.6KW</t>
    </r>
    <r>
      <rPr>
        <sz val="10"/>
        <rFont val="宋体"/>
        <charset val="134"/>
      </rPr>
      <t>，设计峰值提水量</t>
    </r>
    <r>
      <rPr>
        <sz val="10"/>
        <rFont val="Times New Roman"/>
        <charset val="134"/>
      </rPr>
      <t>250m3/h</t>
    </r>
    <r>
      <rPr>
        <sz val="10"/>
        <rFont val="宋体"/>
        <charset val="134"/>
      </rPr>
      <t>，为三等中型泵站工程，输水管总长</t>
    </r>
    <r>
      <rPr>
        <sz val="10"/>
        <rFont val="Times New Roman"/>
        <charset val="134"/>
      </rPr>
      <t>2.51km</t>
    </r>
    <r>
      <rPr>
        <sz val="10"/>
        <rFont val="宋体"/>
        <charset val="134"/>
      </rPr>
      <t>，配水管网总长</t>
    </r>
    <r>
      <rPr>
        <sz val="10"/>
        <rFont val="Times New Roman"/>
        <charset val="134"/>
      </rPr>
      <t>7.64km</t>
    </r>
    <r>
      <rPr>
        <sz val="10"/>
        <rFont val="宋体"/>
        <charset val="134"/>
      </rPr>
      <t>，新建</t>
    </r>
    <r>
      <rPr>
        <sz val="10"/>
        <rFont val="Times New Roman"/>
        <charset val="134"/>
      </rPr>
      <t>3</t>
    </r>
    <r>
      <rPr>
        <sz val="10"/>
        <rFont val="宋体"/>
        <charset val="134"/>
      </rPr>
      <t>口</t>
    </r>
    <r>
      <rPr>
        <sz val="10"/>
        <rFont val="Times New Roman"/>
        <charset val="134"/>
      </rPr>
      <t>300</t>
    </r>
    <r>
      <rPr>
        <sz val="10"/>
        <rFont val="宋体"/>
        <charset val="134"/>
      </rPr>
      <t>方蓄水池。设计灌溉面积</t>
    </r>
    <r>
      <rPr>
        <sz val="10"/>
        <rFont val="Times New Roman"/>
        <charset val="134"/>
      </rPr>
      <t>3456</t>
    </r>
    <r>
      <rPr>
        <sz val="10"/>
        <rFont val="宋体"/>
        <charset val="134"/>
      </rPr>
      <t>亩。</t>
    </r>
  </si>
  <si>
    <r>
      <rPr>
        <sz val="10"/>
        <rFont val="宋体"/>
        <charset val="134"/>
      </rPr>
      <t>一季度：完成项目初步设计，取得市水利局批复；</t>
    </r>
    <r>
      <rPr>
        <sz val="10"/>
        <rFont val="Times New Roman"/>
        <charset val="134"/>
      </rPr>
      <t xml:space="preserve">
</t>
    </r>
    <r>
      <rPr>
        <sz val="10"/>
        <rFont val="宋体"/>
        <charset val="134"/>
      </rPr>
      <t>二季度：开展项目招投标工作，项目开工建设；</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日前完成年度任务进度的</t>
    </r>
    <r>
      <rPr>
        <sz val="10"/>
        <rFont val="Times New Roman"/>
        <charset val="134"/>
      </rPr>
      <t>60%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30</t>
    </r>
    <r>
      <rPr>
        <sz val="10"/>
        <rFont val="宋体"/>
        <charset val="134"/>
      </rPr>
      <t>日前完成工程总进度的</t>
    </r>
    <r>
      <rPr>
        <sz val="10"/>
        <rFont val="Times New Roman"/>
        <charset val="134"/>
      </rPr>
      <t>100%</t>
    </r>
    <r>
      <rPr>
        <sz val="10"/>
        <rFont val="宋体"/>
        <charset val="134"/>
      </rPr>
      <t>，项目主体工程完工。</t>
    </r>
  </si>
  <si>
    <r>
      <rPr>
        <sz val="10"/>
        <rFont val="宋体"/>
        <charset val="134"/>
      </rPr>
      <t>氢能产业示范项目</t>
    </r>
  </si>
  <si>
    <r>
      <rPr>
        <sz val="10"/>
        <rFont val="宋体"/>
        <charset val="134"/>
      </rPr>
      <t>仁和镇、大龙潭彝族乡</t>
    </r>
  </si>
  <si>
    <r>
      <rPr>
        <sz val="10"/>
        <rFont val="宋体"/>
        <charset val="134"/>
      </rPr>
      <t>新建或改扩建加氢综合能源站</t>
    </r>
    <r>
      <rPr>
        <sz val="10"/>
        <rFont val="Times New Roman"/>
        <charset val="134"/>
      </rPr>
      <t>1</t>
    </r>
    <r>
      <rPr>
        <sz val="10"/>
        <rFont val="宋体"/>
        <charset val="134"/>
      </rPr>
      <t>座，推广应用氢燃料电池汽车</t>
    </r>
    <r>
      <rPr>
        <sz val="10"/>
        <rFont val="Times New Roman"/>
        <charset val="134"/>
      </rPr>
      <t>10</t>
    </r>
    <r>
      <rPr>
        <sz val="10"/>
        <rFont val="宋体"/>
        <charset val="134"/>
      </rPr>
      <t>辆。</t>
    </r>
  </si>
  <si>
    <r>
      <rPr>
        <sz val="10"/>
        <rFont val="宋体"/>
        <charset val="134"/>
      </rPr>
      <t>一季度：持续跟进招商引资目标企业。</t>
    </r>
    <r>
      <rPr>
        <sz val="10"/>
        <rFont val="Times New Roman"/>
        <charset val="134"/>
      </rPr>
      <t xml:space="preserve">
</t>
    </r>
    <r>
      <rPr>
        <sz val="10"/>
        <rFont val="宋体"/>
        <charset val="134"/>
      </rPr>
      <t>二季度：确定投资企业，草拟招商引资协议。</t>
    </r>
    <r>
      <rPr>
        <sz val="10"/>
        <rFont val="Times New Roman"/>
        <charset val="134"/>
      </rPr>
      <t xml:space="preserve">
</t>
    </r>
    <r>
      <rPr>
        <sz val="10"/>
        <rFont val="宋体"/>
        <charset val="134"/>
      </rPr>
      <t>三季度：签订招商引资协议，并完成前期土地勘察设计及项目招投标等工作；</t>
    </r>
    <r>
      <rPr>
        <sz val="10"/>
        <rFont val="Times New Roman"/>
        <charset val="134"/>
      </rPr>
      <t xml:space="preserve">
</t>
    </r>
    <r>
      <rPr>
        <sz val="10"/>
        <rFont val="宋体"/>
        <charset val="134"/>
      </rPr>
      <t>四季度：启动加氢站建设，完成氢能车辆采购等前期工作。</t>
    </r>
  </si>
  <si>
    <r>
      <rPr>
        <sz val="10"/>
        <rFont val="宋体"/>
        <charset val="134"/>
      </rPr>
      <t>李兆兵</t>
    </r>
    <r>
      <rPr>
        <sz val="10"/>
        <rFont val="Times New Roman"/>
        <charset val="134"/>
      </rPr>
      <t xml:space="preserve">
</t>
    </r>
    <r>
      <rPr>
        <sz val="10"/>
        <rFont val="宋体"/>
        <charset val="134"/>
      </rPr>
      <t>孙</t>
    </r>
    <r>
      <rPr>
        <sz val="10"/>
        <rFont val="Times New Roman"/>
        <charset val="134"/>
      </rPr>
      <t xml:space="preserve">  </t>
    </r>
    <r>
      <rPr>
        <sz val="10"/>
        <rFont val="宋体"/>
        <charset val="134"/>
      </rPr>
      <t>越</t>
    </r>
  </si>
  <si>
    <r>
      <rPr>
        <sz val="10"/>
        <rFont val="宋体"/>
        <charset val="134"/>
      </rPr>
      <t>区经信和科技局</t>
    </r>
    <r>
      <rPr>
        <sz val="10"/>
        <rFont val="Times New Roman"/>
        <charset val="134"/>
      </rPr>
      <t xml:space="preserve">
</t>
    </r>
    <r>
      <rPr>
        <sz val="10"/>
        <rFont val="宋体"/>
        <charset val="134"/>
      </rPr>
      <t>陈文府</t>
    </r>
    <r>
      <rPr>
        <sz val="10"/>
        <rFont val="Times New Roman"/>
        <charset val="134"/>
      </rPr>
      <t xml:space="preserve">
15281238947
</t>
    </r>
    <r>
      <rPr>
        <sz val="10"/>
        <rFont val="宋体"/>
        <charset val="134"/>
      </rPr>
      <t>区经合局</t>
    </r>
    <r>
      <rPr>
        <sz val="10"/>
        <rFont val="Times New Roman"/>
        <charset val="134"/>
      </rPr>
      <t xml:space="preserve">
</t>
    </r>
    <r>
      <rPr>
        <sz val="10"/>
        <rFont val="宋体"/>
        <charset val="134"/>
      </rPr>
      <t>胡惠惠</t>
    </r>
    <r>
      <rPr>
        <sz val="10"/>
        <rFont val="Times New Roman"/>
        <charset val="134"/>
      </rPr>
      <t xml:space="preserve">
15881284427</t>
    </r>
  </si>
  <si>
    <r>
      <rPr>
        <sz val="10"/>
        <rFont val="宋体"/>
        <charset val="134"/>
      </rPr>
      <t>仁和区</t>
    </r>
    <r>
      <rPr>
        <sz val="10"/>
        <rFont val="Times New Roman"/>
        <charset val="134"/>
      </rPr>
      <t>2025</t>
    </r>
    <r>
      <rPr>
        <sz val="10"/>
        <rFont val="宋体"/>
        <charset val="134"/>
      </rPr>
      <t>年燃气置换工程</t>
    </r>
  </si>
  <si>
    <t>仁和镇、前进镇、大河中路街道</t>
  </si>
  <si>
    <r>
      <rPr>
        <sz val="10"/>
        <rFont val="宋体"/>
        <charset val="134"/>
      </rPr>
      <t>目前，仁和城区范围内还有</t>
    </r>
    <r>
      <rPr>
        <sz val="10"/>
        <rFont val="Times New Roman"/>
        <charset val="134"/>
      </rPr>
      <t>12000</t>
    </r>
    <r>
      <rPr>
        <sz val="10"/>
        <rFont val="宋体"/>
        <charset val="134"/>
      </rPr>
      <t>余户居民使用的人工煤气。因人工煤气杂质较多、燃烧热值低、使用成本高以及气压不足等问题较为突出，亟需置换为天然气。按照</t>
    </r>
    <r>
      <rPr>
        <sz val="10"/>
        <rFont val="Times New Roman"/>
        <charset val="134"/>
      </rPr>
      <t>“</t>
    </r>
    <r>
      <rPr>
        <sz val="10"/>
        <rFont val="宋体"/>
        <charset val="134"/>
      </rPr>
      <t>循序渐进、分步实施</t>
    </r>
    <r>
      <rPr>
        <sz val="10"/>
        <rFont val="Times New Roman"/>
        <charset val="134"/>
      </rPr>
      <t>”</t>
    </r>
    <r>
      <rPr>
        <sz val="10"/>
        <rFont val="宋体"/>
        <charset val="134"/>
      </rPr>
      <t>原则，</t>
    </r>
    <r>
      <rPr>
        <sz val="10"/>
        <rFont val="Times New Roman"/>
        <charset val="134"/>
      </rPr>
      <t>2025</t>
    </r>
    <r>
      <rPr>
        <sz val="10"/>
        <rFont val="宋体"/>
        <charset val="134"/>
      </rPr>
      <t>年拟完成天然气置换煤气</t>
    </r>
    <r>
      <rPr>
        <sz val="10"/>
        <rFont val="Times New Roman"/>
        <charset val="134"/>
      </rPr>
      <t>6000</t>
    </r>
    <r>
      <rPr>
        <sz val="10"/>
        <rFont val="宋体"/>
        <charset val="134"/>
      </rPr>
      <t>户。</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</si>
  <si>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日前，根据市级、区级目标任务，督促华润燃气完成置换片区确定。同时，启动拟置换片区入户安检和政策宣传工作。</t>
    </r>
    <r>
      <rPr>
        <sz val="10"/>
        <rFont val="Times New Roman"/>
        <charset val="134"/>
      </rPr>
      <t xml:space="preserve">
</t>
    </r>
    <r>
      <rPr>
        <sz val="10"/>
        <rFont val="宋体"/>
        <charset val="134"/>
      </rPr>
      <t>二季度：</t>
    </r>
    <r>
      <rPr>
        <sz val="10"/>
        <rFont val="Times New Roman"/>
        <charset val="134"/>
      </rPr>
      <t>5</t>
    </r>
    <r>
      <rPr>
        <sz val="10"/>
        <rFont val="宋体"/>
        <charset val="134"/>
      </rPr>
      <t>月</t>
    </r>
    <r>
      <rPr>
        <sz val="10"/>
        <rFont val="Times New Roman"/>
        <charset val="134"/>
      </rPr>
      <t>20</t>
    </r>
    <r>
      <rPr>
        <sz val="10"/>
        <rFont val="宋体"/>
        <charset val="134"/>
      </rPr>
      <t>日前，完成拟置换片区入户安检和政策宣传工作，并同步开展燃气管网排查，于</t>
    </r>
    <r>
      <rPr>
        <sz val="10"/>
        <rFont val="Times New Roman"/>
        <charset val="134"/>
      </rPr>
      <t>6</t>
    </r>
    <r>
      <rPr>
        <sz val="10"/>
        <rFont val="宋体"/>
        <charset val="134"/>
      </rPr>
      <t>月</t>
    </r>
    <r>
      <rPr>
        <sz val="10"/>
        <rFont val="Times New Roman"/>
        <charset val="134"/>
      </rPr>
      <t>30</t>
    </r>
    <r>
      <rPr>
        <sz val="10"/>
        <rFont val="宋体"/>
        <charset val="134"/>
      </rPr>
      <t>日前，完成管网摸底排查工作。</t>
    </r>
    <r>
      <rPr>
        <sz val="10"/>
        <rFont val="Times New Roman"/>
        <charset val="134"/>
      </rPr>
      <t xml:space="preserve">
</t>
    </r>
    <r>
      <rPr>
        <sz val="10"/>
        <rFont val="宋体"/>
        <charset val="134"/>
      </rPr>
      <t>三季度：</t>
    </r>
    <r>
      <rPr>
        <sz val="10"/>
        <rFont val="Times New Roman"/>
        <charset val="134"/>
      </rPr>
      <t>7</t>
    </r>
    <r>
      <rPr>
        <sz val="10"/>
        <rFont val="宋体"/>
        <charset val="134"/>
      </rPr>
      <t>月</t>
    </r>
    <r>
      <rPr>
        <sz val="10"/>
        <rFont val="Times New Roman"/>
        <charset val="134"/>
      </rPr>
      <t>1</t>
    </r>
    <r>
      <rPr>
        <sz val="10"/>
        <rFont val="宋体"/>
        <charset val="134"/>
      </rPr>
      <t>日起，逐步启动拟置换片区的老化管网及设施设备的改造工作，并于</t>
    </r>
    <r>
      <rPr>
        <sz val="10"/>
        <rFont val="Times New Roman"/>
        <charset val="134"/>
      </rPr>
      <t>9</t>
    </r>
    <r>
      <rPr>
        <sz val="10"/>
        <rFont val="宋体"/>
        <charset val="134"/>
      </rPr>
      <t>月</t>
    </r>
    <r>
      <rPr>
        <sz val="10"/>
        <rFont val="Times New Roman"/>
        <charset val="134"/>
      </rPr>
      <t>30</t>
    </r>
    <r>
      <rPr>
        <sz val="10"/>
        <rFont val="宋体"/>
        <charset val="134"/>
      </rPr>
      <t>日前全面完成。</t>
    </r>
    <r>
      <rPr>
        <sz val="10"/>
        <rFont val="Times New Roman"/>
        <charset val="134"/>
      </rPr>
      <t xml:space="preserve">
</t>
    </r>
    <r>
      <rPr>
        <sz val="10"/>
        <rFont val="宋体"/>
        <charset val="134"/>
      </rPr>
      <t>四季度：</t>
    </r>
    <r>
      <rPr>
        <sz val="10"/>
        <rFont val="Times New Roman"/>
        <charset val="134"/>
      </rPr>
      <t>10</t>
    </r>
    <r>
      <rPr>
        <sz val="10"/>
        <rFont val="宋体"/>
        <charset val="134"/>
      </rPr>
      <t>月</t>
    </r>
    <r>
      <rPr>
        <sz val="10"/>
        <rFont val="Times New Roman"/>
        <charset val="134"/>
      </rPr>
      <t>30</t>
    </r>
    <r>
      <rPr>
        <sz val="10"/>
        <rFont val="宋体"/>
        <charset val="134"/>
      </rPr>
      <t>日前完成上述拟置换片区问题管网的全面整改，并逐户开展燃气置换，</t>
    </r>
    <r>
      <rPr>
        <sz val="10"/>
        <rFont val="Times New Roman"/>
        <charset val="134"/>
      </rPr>
      <t>12</t>
    </r>
    <r>
      <rPr>
        <sz val="10"/>
        <rFont val="宋体"/>
        <charset val="134"/>
      </rPr>
      <t>月</t>
    </r>
    <r>
      <rPr>
        <sz val="10"/>
        <rFont val="Times New Roman"/>
        <charset val="134"/>
      </rPr>
      <t>31</t>
    </r>
    <r>
      <rPr>
        <sz val="10"/>
        <rFont val="宋体"/>
        <charset val="134"/>
      </rPr>
      <t>日前如期完成</t>
    </r>
    <r>
      <rPr>
        <sz val="10"/>
        <rFont val="Times New Roman"/>
        <charset val="134"/>
      </rPr>
      <t>6000</t>
    </r>
    <r>
      <rPr>
        <sz val="10"/>
        <rFont val="宋体"/>
        <charset val="134"/>
      </rPr>
      <t>户置换任务。</t>
    </r>
  </si>
  <si>
    <r>
      <rPr>
        <sz val="10"/>
        <rFont val="宋体"/>
        <charset val="134"/>
      </rPr>
      <t>攀枝花市华润燃气有限公司</t>
    </r>
  </si>
  <si>
    <r>
      <rPr>
        <sz val="10"/>
        <rFont val="宋体"/>
        <charset val="134"/>
      </rPr>
      <t>区综合行政执法局</t>
    </r>
    <r>
      <rPr>
        <sz val="10"/>
        <rFont val="Times New Roman"/>
        <charset val="134"/>
      </rPr>
      <t xml:space="preserve">
</t>
    </r>
    <r>
      <rPr>
        <sz val="10"/>
        <rFont val="宋体"/>
        <charset val="134"/>
      </rPr>
      <t>彭国峰</t>
    </r>
    <r>
      <rPr>
        <sz val="10"/>
        <rFont val="Times New Roman"/>
        <charset val="134"/>
      </rPr>
      <t xml:space="preserve">
18089593687</t>
    </r>
  </si>
  <si>
    <r>
      <rPr>
        <sz val="10"/>
        <rFont val="宋体"/>
        <charset val="134"/>
      </rPr>
      <t>攀枝花市仁和区太平乡灰嘎光电水产</t>
    </r>
    <r>
      <rPr>
        <sz val="10"/>
        <rFont val="Times New Roman"/>
        <charset val="134"/>
      </rPr>
      <t>“</t>
    </r>
    <r>
      <rPr>
        <sz val="10"/>
        <rFont val="宋体"/>
        <charset val="134"/>
      </rPr>
      <t>四结合</t>
    </r>
    <r>
      <rPr>
        <sz val="10"/>
        <rFont val="Times New Roman"/>
        <charset val="134"/>
      </rPr>
      <t>”</t>
    </r>
    <r>
      <rPr>
        <sz val="10"/>
        <rFont val="宋体"/>
        <charset val="134"/>
      </rPr>
      <t>项目</t>
    </r>
  </si>
  <si>
    <r>
      <rPr>
        <sz val="10"/>
        <rFont val="宋体"/>
        <charset val="134"/>
      </rPr>
      <t>新建太平乡灰嘎太阳能提灌站工程位于金沙江取水，总装机</t>
    </r>
    <r>
      <rPr>
        <sz val="10"/>
        <rFont val="Times New Roman"/>
        <charset val="134"/>
      </rPr>
      <t>1500kW</t>
    </r>
    <r>
      <rPr>
        <sz val="10"/>
        <rFont val="宋体"/>
        <charset val="134"/>
      </rPr>
      <t>，设计年总提水量</t>
    </r>
    <r>
      <rPr>
        <sz val="10"/>
        <rFont val="Times New Roman"/>
        <charset val="134"/>
      </rPr>
      <t>50</t>
    </r>
    <r>
      <rPr>
        <sz val="10"/>
        <rFont val="宋体"/>
        <charset val="134"/>
      </rPr>
      <t>万</t>
    </r>
    <r>
      <rPr>
        <sz val="10"/>
        <rFont val="Times New Roman"/>
        <charset val="134"/>
      </rPr>
      <t>m³</t>
    </r>
    <r>
      <rPr>
        <sz val="10"/>
        <rFont val="宋体"/>
        <charset val="134"/>
      </rPr>
      <t>。</t>
    </r>
  </si>
  <si>
    <r>
      <rPr>
        <sz val="10"/>
        <rFont val="宋体"/>
        <charset val="134"/>
      </rPr>
      <t>攀枝花市仁和区大龙潭乡干坝子光电水产</t>
    </r>
    <r>
      <rPr>
        <sz val="10"/>
        <rFont val="Times New Roman"/>
        <charset val="134"/>
      </rPr>
      <t>“</t>
    </r>
    <r>
      <rPr>
        <sz val="10"/>
        <rFont val="宋体"/>
        <charset val="134"/>
      </rPr>
      <t>四结合</t>
    </r>
    <r>
      <rPr>
        <sz val="10"/>
        <rFont val="Times New Roman"/>
        <charset val="134"/>
      </rPr>
      <t>”</t>
    </r>
    <r>
      <rPr>
        <sz val="10"/>
        <rFont val="宋体"/>
        <charset val="134"/>
      </rPr>
      <t>项目</t>
    </r>
  </si>
  <si>
    <r>
      <rPr>
        <sz val="10"/>
        <rFont val="宋体"/>
        <charset val="134"/>
      </rPr>
      <t>拟新建大龙潭乡干坝子太阳能提灌站，装机</t>
    </r>
    <r>
      <rPr>
        <sz val="10"/>
        <rFont val="Times New Roman"/>
        <charset val="134"/>
      </rPr>
      <t>500kW</t>
    </r>
    <r>
      <rPr>
        <sz val="10"/>
        <rFont val="宋体"/>
        <charset val="134"/>
      </rPr>
      <t>，设计年总提水量</t>
    </r>
    <r>
      <rPr>
        <sz val="10"/>
        <rFont val="Times New Roman"/>
        <charset val="134"/>
      </rPr>
      <t>35</t>
    </r>
    <r>
      <rPr>
        <sz val="10"/>
        <rFont val="宋体"/>
        <charset val="134"/>
      </rPr>
      <t>万</t>
    </r>
    <r>
      <rPr>
        <sz val="10"/>
        <rFont val="Times New Roman"/>
        <charset val="134"/>
      </rPr>
      <t>m³</t>
    </r>
    <r>
      <rPr>
        <sz val="10"/>
        <rFont val="宋体"/>
        <charset val="134"/>
      </rPr>
      <t>。</t>
    </r>
  </si>
  <si>
    <r>
      <rPr>
        <sz val="10"/>
        <rFont val="宋体"/>
        <charset val="134"/>
      </rPr>
      <t>攀枝花市仁和区平地镇波西村光电水产</t>
    </r>
    <r>
      <rPr>
        <sz val="10"/>
        <rFont val="Times New Roman"/>
        <charset val="134"/>
      </rPr>
      <t>“</t>
    </r>
    <r>
      <rPr>
        <sz val="10"/>
        <rFont val="宋体"/>
        <charset val="134"/>
      </rPr>
      <t>四结合</t>
    </r>
    <r>
      <rPr>
        <sz val="10"/>
        <rFont val="Times New Roman"/>
        <charset val="134"/>
      </rPr>
      <t>”</t>
    </r>
    <r>
      <rPr>
        <sz val="10"/>
        <rFont val="宋体"/>
        <charset val="134"/>
      </rPr>
      <t>项目</t>
    </r>
  </si>
  <si>
    <r>
      <rPr>
        <sz val="10"/>
        <rFont val="宋体"/>
        <charset val="134"/>
      </rPr>
      <t>拟新建平地镇波西村太阳能提灌站，装机</t>
    </r>
    <r>
      <rPr>
        <sz val="10"/>
        <rFont val="Times New Roman"/>
        <charset val="134"/>
      </rPr>
      <t>800kW</t>
    </r>
    <r>
      <rPr>
        <sz val="10"/>
        <rFont val="宋体"/>
        <charset val="134"/>
      </rPr>
      <t>，设计年总提水量</t>
    </r>
    <r>
      <rPr>
        <sz val="10"/>
        <rFont val="Times New Roman"/>
        <charset val="134"/>
      </rPr>
      <t>42</t>
    </r>
    <r>
      <rPr>
        <sz val="10"/>
        <rFont val="宋体"/>
        <charset val="134"/>
      </rPr>
      <t>万</t>
    </r>
    <r>
      <rPr>
        <sz val="10"/>
        <rFont val="Times New Roman"/>
        <charset val="134"/>
      </rPr>
      <t>m³</t>
    </r>
    <r>
      <rPr>
        <sz val="10"/>
        <rFont val="宋体"/>
        <charset val="134"/>
      </rPr>
      <t>。</t>
    </r>
  </si>
  <si>
    <r>
      <rPr>
        <sz val="10"/>
        <rFont val="宋体"/>
        <charset val="134"/>
      </rPr>
      <t>三阳湾环境综合治理及产业化项目（</t>
    </r>
    <r>
      <rPr>
        <sz val="10"/>
        <rFont val="Times New Roman"/>
        <charset val="134"/>
      </rPr>
      <t>EOD</t>
    </r>
    <r>
      <rPr>
        <sz val="10"/>
        <rFont val="宋体"/>
        <charset val="134"/>
      </rPr>
      <t>项目）</t>
    </r>
  </si>
  <si>
    <r>
      <rPr>
        <sz val="10"/>
        <rFont val="宋体"/>
        <charset val="134"/>
      </rPr>
      <t>布德镇、同德镇、务本乡</t>
    </r>
  </si>
  <si>
    <r>
      <rPr>
        <sz val="10"/>
        <rFont val="宋体"/>
        <charset val="134"/>
      </rPr>
      <t>通过</t>
    </r>
    <r>
      <rPr>
        <sz val="10"/>
        <rFont val="Times New Roman"/>
        <charset val="134"/>
      </rPr>
      <t>EOD</t>
    </r>
    <r>
      <rPr>
        <sz val="10"/>
        <rFont val="宋体"/>
        <charset val="134"/>
      </rPr>
      <t>模式，对三阳湾片区实施水生态环境保护治理、农业农村污染治理、土壤污染防治及生态环保修复，三阳湾文旅、种植养殖及一二三产联动等</t>
    </r>
    <r>
      <rPr>
        <sz val="10"/>
        <rFont val="Times New Roman"/>
        <charset val="134"/>
      </rPr>
      <t>5</t>
    </r>
    <r>
      <rPr>
        <sz val="10"/>
        <rFont val="宋体"/>
        <charset val="134"/>
      </rPr>
      <t>个项目。</t>
    </r>
  </si>
  <si>
    <r>
      <rPr>
        <sz val="10"/>
        <rFont val="宋体"/>
        <charset val="134"/>
      </rPr>
      <t>明确项目建设内容，力争入库。</t>
    </r>
  </si>
  <si>
    <r>
      <rPr>
        <sz val="10"/>
        <rFont val="宋体"/>
        <charset val="134"/>
      </rPr>
      <t>迤资园区、橄榄坪园区智慧环境监管系统</t>
    </r>
  </si>
  <si>
    <r>
      <rPr>
        <sz val="10"/>
        <rFont val="宋体"/>
        <charset val="134"/>
      </rPr>
      <t>大龙潭彝族乡、前进镇</t>
    </r>
  </si>
  <si>
    <r>
      <rPr>
        <sz val="10"/>
        <rFont val="宋体"/>
        <charset val="134"/>
      </rPr>
      <t>通过对园区发展规划和产业布局分析，选取相应水、气、噪声自动监测点位并确定相关监测因子，南管委、仁和生态环境局实时掌握监测结果并采取相应应对措施。</t>
    </r>
  </si>
  <si>
    <r>
      <rPr>
        <sz val="10"/>
        <rFont val="宋体"/>
        <charset val="134"/>
      </rPr>
      <t>污染地块修复项目</t>
    </r>
  </si>
  <si>
    <r>
      <rPr>
        <sz val="10"/>
        <rFont val="宋体"/>
        <charset val="134"/>
      </rPr>
      <t>布德镇、前进镇、大龙潭彝族乡</t>
    </r>
  </si>
  <si>
    <r>
      <rPr>
        <sz val="10"/>
        <rFont val="宋体"/>
        <charset val="134"/>
      </rPr>
      <t>对攀枝花市圣达焦化厂等</t>
    </r>
    <r>
      <rPr>
        <sz val="10"/>
        <rFont val="Times New Roman"/>
        <charset val="134"/>
      </rPr>
      <t>4</t>
    </r>
    <r>
      <rPr>
        <sz val="10"/>
        <rFont val="宋体"/>
        <charset val="134"/>
      </rPr>
      <t>处污染地块进行修复治理。</t>
    </r>
  </si>
  <si>
    <r>
      <rPr>
        <sz val="10"/>
        <rFont val="宋体"/>
        <charset val="134"/>
      </rPr>
      <t>省级智慧农场项目建设</t>
    </r>
  </si>
  <si>
    <r>
      <rPr>
        <sz val="10"/>
        <rFont val="宋体"/>
        <charset val="134"/>
      </rPr>
      <t>仁和镇、务本乡、福田镇、大田镇</t>
    </r>
  </si>
  <si>
    <r>
      <rPr>
        <sz val="10"/>
        <rFont val="宋体"/>
        <charset val="134"/>
      </rPr>
      <t>项目总投资</t>
    </r>
    <r>
      <rPr>
        <sz val="10"/>
        <rFont val="Times New Roman"/>
        <charset val="134"/>
      </rPr>
      <t>1500</t>
    </r>
    <r>
      <rPr>
        <sz val="10"/>
        <rFont val="宋体"/>
        <charset val="134"/>
      </rPr>
      <t>万元，其中申请省级资金</t>
    </r>
    <r>
      <rPr>
        <sz val="10"/>
        <rFont val="Times New Roman"/>
        <charset val="134"/>
      </rPr>
      <t>500</t>
    </r>
    <r>
      <rPr>
        <sz val="10"/>
        <rFont val="宋体"/>
        <charset val="134"/>
      </rPr>
      <t>万元，自筹资金</t>
    </r>
    <r>
      <rPr>
        <sz val="10"/>
        <rFont val="Times New Roman"/>
        <charset val="134"/>
      </rPr>
      <t>1000</t>
    </r>
    <r>
      <rPr>
        <sz val="10"/>
        <rFont val="宋体"/>
        <charset val="134"/>
      </rPr>
      <t>万元；实施总面积</t>
    </r>
    <r>
      <rPr>
        <sz val="10"/>
        <rFont val="Times New Roman"/>
        <charset val="134"/>
      </rPr>
      <t xml:space="preserve"> 5000 </t>
    </r>
    <r>
      <rPr>
        <sz val="10"/>
        <rFont val="宋体"/>
        <charset val="134"/>
      </rPr>
      <t>亩，包括建设田间观测站、配套智慧果园管理系统、遥感监测控制平台、智慧农业监测平台、小型气象站、无线灌溉系统、果园水肥药一体化灌溉系统等。</t>
    </r>
  </si>
  <si>
    <r>
      <rPr>
        <sz val="10"/>
        <rFont val="宋体"/>
        <charset val="0"/>
      </rPr>
      <t>攀枝花市仁和区布德镇</t>
    </r>
    <r>
      <rPr>
        <sz val="10"/>
        <rFont val="Times New Roman"/>
        <charset val="0"/>
      </rPr>
      <t>5</t>
    </r>
    <r>
      <rPr>
        <sz val="10"/>
        <rFont val="宋体"/>
        <charset val="0"/>
      </rPr>
      <t>万头猪光互补养殖基地建设项目</t>
    </r>
  </si>
  <si>
    <r>
      <rPr>
        <sz val="10"/>
        <rFont val="宋体"/>
        <charset val="0"/>
      </rPr>
      <t>布德镇民政村</t>
    </r>
  </si>
  <si>
    <r>
      <rPr>
        <sz val="10"/>
        <rFont val="Times New Roman"/>
        <charset val="0"/>
      </rPr>
      <t>1.</t>
    </r>
    <r>
      <rPr>
        <sz val="10"/>
        <rFont val="宋体"/>
        <charset val="0"/>
      </rPr>
      <t>屋顶光伏电站，装机容量</t>
    </r>
    <r>
      <rPr>
        <sz val="10"/>
        <rFont val="Times New Roman"/>
        <charset val="0"/>
      </rPr>
      <t>5.99MW</t>
    </r>
    <r>
      <rPr>
        <sz val="10"/>
        <rFont val="宋体"/>
        <charset val="0"/>
      </rPr>
      <t>，自发自用余电上网；</t>
    </r>
    <r>
      <rPr>
        <sz val="10"/>
        <rFont val="Times New Roman"/>
        <charset val="0"/>
      </rPr>
      <t xml:space="preserve">
2.</t>
    </r>
    <r>
      <rPr>
        <sz val="10"/>
        <rFont val="宋体"/>
        <charset val="0"/>
      </rPr>
      <t>自动化育肥猪舍全封闭式，</t>
    </r>
    <r>
      <rPr>
        <sz val="10"/>
        <rFont val="Times New Roman"/>
        <charset val="0"/>
      </rPr>
      <t>35000</t>
    </r>
    <r>
      <rPr>
        <sz val="10"/>
        <rFont val="宋体"/>
        <charset val="0"/>
      </rPr>
      <t>㎡（含自动饲喂、环控系统）；</t>
    </r>
    <r>
      <rPr>
        <sz val="10"/>
        <rFont val="Times New Roman"/>
        <charset val="0"/>
      </rPr>
      <t xml:space="preserve">
3.</t>
    </r>
    <r>
      <rPr>
        <sz val="10"/>
        <rFont val="宋体"/>
        <charset val="0"/>
      </rPr>
      <t>粪污处理系统，</t>
    </r>
    <r>
      <rPr>
        <sz val="10"/>
        <rFont val="Times New Roman"/>
        <charset val="0"/>
      </rPr>
      <t>8000m³</t>
    </r>
    <r>
      <rPr>
        <sz val="10"/>
        <rFont val="宋体"/>
        <charset val="0"/>
      </rPr>
      <t>厌氧发酵罐</t>
    </r>
    <r>
      <rPr>
        <sz val="10"/>
        <rFont val="Times New Roman"/>
        <charset val="0"/>
      </rPr>
      <t>+3000</t>
    </r>
    <r>
      <rPr>
        <sz val="10"/>
        <rFont val="宋体"/>
        <charset val="0"/>
      </rPr>
      <t>亩管网灌溉系统。</t>
    </r>
  </si>
  <si>
    <r>
      <rPr>
        <sz val="10"/>
        <rFont val="宋体"/>
        <charset val="0"/>
      </rPr>
      <t>攀枝花市康瑞畜牧科技有限公司</t>
    </r>
  </si>
  <si>
    <r>
      <rPr>
        <sz val="10"/>
        <rFont val="宋体"/>
        <charset val="0"/>
      </rPr>
      <t>区农业农村局</t>
    </r>
    <r>
      <rPr>
        <sz val="10"/>
        <rFont val="Times New Roman"/>
        <charset val="0"/>
      </rPr>
      <t xml:space="preserve">
</t>
    </r>
    <r>
      <rPr>
        <sz val="10"/>
        <rFont val="宋体"/>
        <charset val="0"/>
      </rPr>
      <t>张万金</t>
    </r>
    <r>
      <rPr>
        <sz val="10"/>
        <rFont val="Times New Roman"/>
        <charset val="0"/>
      </rPr>
      <t>13882350911</t>
    </r>
  </si>
  <si>
    <r>
      <rPr>
        <sz val="10"/>
        <rFont val="宋体"/>
        <charset val="134"/>
      </rPr>
      <t>新能源汽车产业中心</t>
    </r>
  </si>
  <si>
    <r>
      <rPr>
        <sz val="10"/>
        <rFont val="宋体"/>
        <charset val="134"/>
      </rPr>
      <t>计划在仁和区汽车产业聚集区范围内，新建一座新能源汽车产业中心，将新能源汽车进行集中销售、售后，提升新能源汽车销售形象。</t>
    </r>
  </si>
  <si>
    <r>
      <rPr>
        <sz val="10"/>
        <rFont val="宋体"/>
        <charset val="134"/>
      </rPr>
      <t>一季度：走访对接企业，了解企业诉求和投资意愿。</t>
    </r>
    <r>
      <rPr>
        <sz val="10"/>
        <rFont val="Times New Roman"/>
        <charset val="134"/>
      </rPr>
      <t xml:space="preserve">
</t>
    </r>
    <r>
      <rPr>
        <sz val="10"/>
        <rFont val="宋体"/>
        <charset val="134"/>
      </rPr>
      <t>二、三季度：开展项目选址工作。</t>
    </r>
    <r>
      <rPr>
        <sz val="10"/>
        <rFont val="Times New Roman"/>
        <charset val="134"/>
      </rPr>
      <t xml:space="preserve">
</t>
    </r>
    <r>
      <rPr>
        <sz val="10"/>
        <rFont val="宋体"/>
        <charset val="134"/>
      </rPr>
      <t>四季度：力促完成项目选址。</t>
    </r>
  </si>
  <si>
    <r>
      <rPr>
        <sz val="10"/>
        <rFont val="宋体"/>
        <charset val="134"/>
      </rPr>
      <t>攀枝花市汽车流通商会</t>
    </r>
  </si>
  <si>
    <r>
      <rPr>
        <b/>
        <sz val="12"/>
        <rFont val="宋体"/>
        <charset val="134"/>
      </rPr>
      <t>五、城市提质工程</t>
    </r>
  </si>
  <si>
    <r>
      <rPr>
        <sz val="10"/>
        <rFont val="宋体"/>
        <charset val="134"/>
      </rPr>
      <t>仁和区大河板桥下段防洪治理工程</t>
    </r>
  </si>
  <si>
    <r>
      <rPr>
        <sz val="10"/>
        <rFont val="宋体"/>
        <charset val="134"/>
      </rPr>
      <t>综合治理河长</t>
    </r>
    <r>
      <rPr>
        <sz val="10"/>
        <rFont val="Times New Roman"/>
        <charset val="134"/>
      </rPr>
      <t>2.65</t>
    </r>
    <r>
      <rPr>
        <sz val="10"/>
        <rFont val="宋体"/>
        <charset val="134"/>
      </rPr>
      <t>千米，新建堤防</t>
    </r>
    <r>
      <rPr>
        <sz val="10"/>
        <rFont val="Times New Roman"/>
        <charset val="134"/>
      </rPr>
      <t>5.25</t>
    </r>
    <r>
      <rPr>
        <sz val="10"/>
        <rFont val="宋体"/>
        <charset val="134"/>
      </rPr>
      <t>千米，河道疏浚</t>
    </r>
    <r>
      <rPr>
        <sz val="10"/>
        <rFont val="Times New Roman"/>
        <charset val="134"/>
      </rPr>
      <t>2.65</t>
    </r>
    <r>
      <rPr>
        <sz val="10"/>
        <rFont val="宋体"/>
        <charset val="134"/>
      </rPr>
      <t>千米，并沿河两岸各</t>
    </r>
    <r>
      <rPr>
        <sz val="10"/>
        <rFont val="Times New Roman"/>
        <charset val="134"/>
      </rPr>
      <t>30</t>
    </r>
    <r>
      <rPr>
        <sz val="10"/>
        <rFont val="宋体"/>
        <charset val="134"/>
      </rPr>
      <t>米宽进行绿化景观打造、步道铺装及附属设施建设。</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</si>
  <si>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日前启动板桥下段河道收尾工作，启动绿化景观工程土石方开挖；</t>
    </r>
    <r>
      <rPr>
        <sz val="10"/>
        <rFont val="Times New Roman"/>
        <charset val="134"/>
      </rPr>
      <t xml:space="preserve">
</t>
    </r>
    <r>
      <rPr>
        <sz val="10"/>
        <rFont val="宋体"/>
        <charset val="134"/>
      </rPr>
      <t>二季度：</t>
    </r>
    <r>
      <rPr>
        <sz val="10"/>
        <rFont val="Times New Roman"/>
        <charset val="134"/>
      </rPr>
      <t>4</t>
    </r>
    <r>
      <rPr>
        <sz val="10"/>
        <rFont val="宋体"/>
        <charset val="134"/>
      </rPr>
      <t>月</t>
    </r>
    <r>
      <rPr>
        <sz val="10"/>
        <rFont val="Times New Roman"/>
        <charset val="134"/>
      </rPr>
      <t>10</t>
    </r>
    <r>
      <rPr>
        <sz val="10"/>
        <rFont val="宋体"/>
        <charset val="134"/>
      </rPr>
      <t>日前启动地下管网施工，</t>
    </r>
    <r>
      <rPr>
        <sz val="10"/>
        <rFont val="Times New Roman"/>
        <charset val="134"/>
      </rPr>
      <t>5</t>
    </r>
    <r>
      <rPr>
        <sz val="10"/>
        <rFont val="宋体"/>
        <charset val="134"/>
      </rPr>
      <t>月</t>
    </r>
    <r>
      <rPr>
        <sz val="10"/>
        <rFont val="Times New Roman"/>
        <charset val="134"/>
      </rPr>
      <t>30</t>
    </r>
    <r>
      <rPr>
        <sz val="10"/>
        <rFont val="宋体"/>
        <charset val="134"/>
      </rPr>
      <t>日前启动景观步道施工；</t>
    </r>
    <r>
      <rPr>
        <sz val="10"/>
        <rFont val="Times New Roman"/>
        <charset val="134"/>
      </rPr>
      <t xml:space="preserve">
</t>
    </r>
    <r>
      <rPr>
        <sz val="10"/>
        <rFont val="宋体"/>
        <charset val="134"/>
      </rPr>
      <t>三季度：</t>
    </r>
    <r>
      <rPr>
        <sz val="10"/>
        <rFont val="Times New Roman"/>
        <charset val="134"/>
      </rPr>
      <t>7</t>
    </r>
    <r>
      <rPr>
        <sz val="10"/>
        <rFont val="宋体"/>
        <charset val="134"/>
      </rPr>
      <t>月</t>
    </r>
    <r>
      <rPr>
        <sz val="10"/>
        <rFont val="Times New Roman"/>
        <charset val="134"/>
      </rPr>
      <t>31</t>
    </r>
    <r>
      <rPr>
        <sz val="10"/>
        <rFont val="宋体"/>
        <charset val="134"/>
      </rPr>
      <t>日前完成立新片区步道及绿化景观苗木栽种，启动红星桥以下步道及景观建设；</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t>
    </r>
  </si>
  <si>
    <r>
      <rPr>
        <sz val="10"/>
        <rFont val="宋体"/>
        <charset val="134"/>
      </rPr>
      <t>四川和苑智仁工程建筑有限公司</t>
    </r>
  </si>
  <si>
    <r>
      <rPr>
        <sz val="10"/>
        <rFont val="宋体"/>
        <charset val="134"/>
      </rPr>
      <t>区住建局（区城乡建设开发中心）</t>
    </r>
    <r>
      <rPr>
        <sz val="10"/>
        <rFont val="Times New Roman"/>
        <charset val="134"/>
      </rPr>
      <t xml:space="preserve">
</t>
    </r>
    <r>
      <rPr>
        <sz val="10"/>
        <rFont val="宋体"/>
        <charset val="134"/>
      </rPr>
      <t>盛其钢</t>
    </r>
    <r>
      <rPr>
        <sz val="10"/>
        <rFont val="Times New Roman"/>
        <charset val="134"/>
      </rPr>
      <t xml:space="preserve">
13982356665
</t>
    </r>
    <r>
      <rPr>
        <sz val="10"/>
        <rFont val="宋体"/>
        <charset val="134"/>
      </rPr>
      <t>区土地储备中心</t>
    </r>
    <r>
      <rPr>
        <sz val="10"/>
        <rFont val="Times New Roman"/>
        <charset val="134"/>
      </rPr>
      <t xml:space="preserve"> 
</t>
    </r>
    <r>
      <rPr>
        <sz val="10"/>
        <rFont val="宋体"/>
        <charset val="134"/>
      </rPr>
      <t>游</t>
    </r>
    <r>
      <rPr>
        <sz val="10"/>
        <rFont val="Times New Roman"/>
        <charset val="134"/>
      </rPr>
      <t xml:space="preserve">  </t>
    </r>
    <r>
      <rPr>
        <sz val="10"/>
        <rFont val="宋体"/>
        <charset val="134"/>
      </rPr>
      <t>青</t>
    </r>
    <r>
      <rPr>
        <sz val="10"/>
        <rFont val="Times New Roman"/>
        <charset val="134"/>
      </rPr>
      <t xml:space="preserve">
13548211818
</t>
    </r>
    <r>
      <rPr>
        <sz val="10"/>
        <rFont val="宋体"/>
        <charset val="134"/>
      </rPr>
      <t>仁和城市发展建设集团</t>
    </r>
    <r>
      <rPr>
        <sz val="10"/>
        <rFont val="Times New Roman"/>
        <charset val="134"/>
      </rPr>
      <t xml:space="preserve">
</t>
    </r>
    <r>
      <rPr>
        <sz val="10"/>
        <rFont val="宋体"/>
        <charset val="134"/>
      </rPr>
      <t>袁</t>
    </r>
    <r>
      <rPr>
        <sz val="10"/>
        <rFont val="Times New Roman"/>
        <charset val="134"/>
      </rPr>
      <t xml:space="preserve">  </t>
    </r>
    <r>
      <rPr>
        <sz val="10"/>
        <rFont val="宋体"/>
        <charset val="134"/>
      </rPr>
      <t>勇</t>
    </r>
    <r>
      <rPr>
        <sz val="10"/>
        <rFont val="Times New Roman"/>
        <charset val="134"/>
      </rPr>
      <t xml:space="preserve">
13398466575</t>
    </r>
  </si>
  <si>
    <r>
      <rPr>
        <sz val="10"/>
        <rFont val="宋体"/>
        <charset val="134"/>
      </rPr>
      <t>攀枝花市仁和区排水防涝整治工程一期建设项目</t>
    </r>
  </si>
  <si>
    <r>
      <rPr>
        <sz val="10"/>
        <rFont val="宋体"/>
        <charset val="134"/>
      </rPr>
      <t>建设范围包括对仁和镇、大河中路街道范围内易积水点位进行治理改造；主要新建四号地块片区、坛罐窑片区、鑫岛片区、养路总段新华印务区域排洪箱涵约</t>
    </r>
    <r>
      <rPr>
        <sz val="10"/>
        <rFont val="Times New Roman"/>
        <charset val="134"/>
      </rPr>
      <t>2.65</t>
    </r>
    <r>
      <rPr>
        <sz val="10"/>
        <rFont val="宋体"/>
        <charset val="134"/>
      </rPr>
      <t>公里、排水管网约</t>
    </r>
    <r>
      <rPr>
        <sz val="10"/>
        <rFont val="Times New Roman"/>
        <charset val="134"/>
      </rPr>
      <t>0.8</t>
    </r>
    <r>
      <rPr>
        <sz val="10"/>
        <rFont val="宋体"/>
        <charset val="134"/>
      </rPr>
      <t>公里。</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</si>
  <si>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日前继续开展四号地块、养路总段新华印务区域</t>
    </r>
    <r>
      <rPr>
        <sz val="10"/>
        <rFont val="Times New Roman"/>
        <charset val="134"/>
      </rPr>
      <t>2</t>
    </r>
    <r>
      <rPr>
        <sz val="10"/>
        <rFont val="宋体"/>
        <charset val="134"/>
      </rPr>
      <t>个点位整治工作，完成项目建设</t>
    </r>
    <r>
      <rPr>
        <sz val="10"/>
        <rFont val="Times New Roman"/>
        <charset val="134"/>
      </rPr>
      <t>85%</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日完成四号地块点位整治工作，完成项目建设</t>
    </r>
    <r>
      <rPr>
        <sz val="10"/>
        <rFont val="Times New Roman"/>
        <charset val="134"/>
      </rPr>
      <t>90%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日完成新华印务点位整治工作，完成项目建设。</t>
    </r>
  </si>
  <si>
    <r>
      <rPr>
        <sz val="10"/>
        <rFont val="宋体"/>
        <charset val="134"/>
      </rPr>
      <t>区住建局</t>
    </r>
  </si>
  <si>
    <r>
      <rPr>
        <sz val="10"/>
        <rFont val="宋体"/>
        <charset val="134"/>
      </rPr>
      <t>区住建局</t>
    </r>
    <r>
      <rPr>
        <sz val="10"/>
        <rFont val="Times New Roman"/>
        <charset val="134"/>
      </rPr>
      <t xml:space="preserve">
</t>
    </r>
    <r>
      <rPr>
        <sz val="10"/>
        <rFont val="宋体"/>
        <charset val="134"/>
      </rPr>
      <t>殷吉聪</t>
    </r>
    <r>
      <rPr>
        <sz val="10"/>
        <rFont val="Times New Roman"/>
        <charset val="134"/>
      </rPr>
      <t xml:space="preserve">
18008295509</t>
    </r>
  </si>
  <si>
    <r>
      <rPr>
        <sz val="10"/>
        <rFont val="宋体"/>
        <charset val="134"/>
      </rPr>
      <t>省级百强中心镇项目</t>
    </r>
  </si>
  <si>
    <r>
      <rPr>
        <sz val="10"/>
        <rFont val="宋体"/>
        <charset val="134"/>
      </rPr>
      <t>迤沙拉大道（中盛汽车</t>
    </r>
    <r>
      <rPr>
        <sz val="10"/>
        <rFont val="Times New Roman"/>
        <charset val="134"/>
      </rPr>
      <t>—</t>
    </r>
    <r>
      <rPr>
        <sz val="10"/>
        <rFont val="宋体"/>
        <charset val="134"/>
      </rPr>
      <t>乐通路口段）市政道路基础设施改造：新建污水管网</t>
    </r>
    <r>
      <rPr>
        <sz val="10"/>
        <rFont val="Times New Roman"/>
        <charset val="134"/>
      </rPr>
      <t>7.25km</t>
    </r>
    <r>
      <rPr>
        <sz val="10"/>
        <rFont val="宋体"/>
        <charset val="134"/>
      </rPr>
      <t>，改造弱电管网</t>
    </r>
    <r>
      <rPr>
        <sz val="10"/>
        <rFont val="Times New Roman"/>
        <charset val="134"/>
      </rPr>
      <t>2.6km</t>
    </r>
    <r>
      <rPr>
        <sz val="10"/>
        <rFont val="宋体"/>
        <charset val="134"/>
      </rPr>
      <t>，增设智能分类垃圾收集站</t>
    </r>
    <r>
      <rPr>
        <sz val="10"/>
        <rFont val="Times New Roman"/>
        <charset val="134"/>
      </rPr>
      <t>8</t>
    </r>
    <r>
      <rPr>
        <sz val="10"/>
        <rFont val="宋体"/>
        <charset val="134"/>
      </rPr>
      <t>座、分类垃圾箱</t>
    </r>
    <r>
      <rPr>
        <sz val="10"/>
        <rFont val="Times New Roman"/>
        <charset val="134"/>
      </rPr>
      <t>63</t>
    </r>
    <r>
      <rPr>
        <sz val="10"/>
        <rFont val="宋体"/>
        <charset val="134"/>
      </rPr>
      <t>套，改造人行道</t>
    </r>
    <r>
      <rPr>
        <sz val="10"/>
        <rFont val="Times New Roman"/>
        <charset val="134"/>
      </rPr>
      <t>2702</t>
    </r>
    <r>
      <rPr>
        <sz val="10"/>
        <rFont val="宋体"/>
        <charset val="134"/>
      </rPr>
      <t>㎡、停车位</t>
    </r>
    <r>
      <rPr>
        <sz val="10"/>
        <rFont val="Times New Roman"/>
        <charset val="134"/>
      </rPr>
      <t>6600</t>
    </r>
    <r>
      <rPr>
        <sz val="10"/>
        <rFont val="宋体"/>
        <charset val="134"/>
      </rPr>
      <t>㎡，港湾式公交站</t>
    </r>
    <r>
      <rPr>
        <sz val="10"/>
        <rFont val="Times New Roman"/>
        <charset val="134"/>
      </rPr>
      <t>4</t>
    </r>
    <r>
      <rPr>
        <sz val="10"/>
        <rFont val="宋体"/>
        <charset val="134"/>
      </rPr>
      <t>座，路灯</t>
    </r>
    <r>
      <rPr>
        <sz val="10"/>
        <rFont val="Times New Roman"/>
        <charset val="134"/>
      </rPr>
      <t>249</t>
    </r>
    <r>
      <rPr>
        <sz val="10"/>
        <rFont val="宋体"/>
        <charset val="134"/>
      </rPr>
      <t>套、绿化</t>
    </r>
    <r>
      <rPr>
        <sz val="10"/>
        <rFont val="Times New Roman"/>
        <charset val="134"/>
      </rPr>
      <t>3800</t>
    </r>
    <r>
      <rPr>
        <sz val="10"/>
        <rFont val="宋体"/>
        <charset val="134"/>
      </rPr>
      <t>㎡，边坡支护</t>
    </r>
    <r>
      <rPr>
        <sz val="10"/>
        <rFont val="Times New Roman"/>
        <charset val="134"/>
      </rPr>
      <t>2400</t>
    </r>
    <r>
      <rPr>
        <sz val="10"/>
        <rFont val="宋体"/>
        <charset val="134"/>
      </rPr>
      <t>㎡，行道树修剪等。</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</si>
  <si>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日前完成招投标等前期工作，实现工程开工建设；</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日前完成总工程量的</t>
    </r>
    <r>
      <rPr>
        <sz val="10"/>
        <rFont val="Times New Roman"/>
        <charset val="134"/>
      </rPr>
      <t>50%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日前完成总工程量的</t>
    </r>
    <r>
      <rPr>
        <sz val="10"/>
        <rFont val="Times New Roman"/>
        <charset val="134"/>
      </rPr>
      <t>75%</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日前项目完工。</t>
    </r>
  </si>
  <si>
    <r>
      <rPr>
        <sz val="10"/>
        <rFont val="宋体"/>
        <charset val="134"/>
      </rPr>
      <t>前进镇人民政府</t>
    </r>
  </si>
  <si>
    <r>
      <rPr>
        <sz val="10"/>
        <rFont val="宋体"/>
        <charset val="134"/>
      </rPr>
      <t>区住建局</t>
    </r>
    <r>
      <rPr>
        <sz val="10"/>
        <rFont val="Times New Roman"/>
        <charset val="134"/>
      </rPr>
      <t xml:space="preserve">
</t>
    </r>
    <r>
      <rPr>
        <sz val="10"/>
        <rFont val="宋体"/>
        <charset val="134"/>
      </rPr>
      <t>张兴华</t>
    </r>
    <r>
      <rPr>
        <sz val="10"/>
        <rFont val="Times New Roman"/>
        <charset val="134"/>
      </rPr>
      <t xml:space="preserve">
13882392364
</t>
    </r>
    <r>
      <rPr>
        <sz val="10"/>
        <rFont val="宋体"/>
        <charset val="134"/>
      </rPr>
      <t>前进镇人民政府</t>
    </r>
    <r>
      <rPr>
        <sz val="10"/>
        <rFont val="Times New Roman"/>
        <charset val="134"/>
      </rPr>
      <t xml:space="preserve">
</t>
    </r>
    <r>
      <rPr>
        <sz val="10"/>
        <rFont val="宋体"/>
        <charset val="134"/>
      </rPr>
      <t>邱</t>
    </r>
    <r>
      <rPr>
        <sz val="10"/>
        <rFont val="Times New Roman"/>
        <charset val="134"/>
      </rPr>
      <t xml:space="preserve">  </t>
    </r>
    <r>
      <rPr>
        <sz val="10"/>
        <rFont val="宋体"/>
        <charset val="134"/>
      </rPr>
      <t>标</t>
    </r>
    <r>
      <rPr>
        <sz val="10"/>
        <rFont val="Times New Roman"/>
        <charset val="134"/>
      </rPr>
      <t xml:space="preserve">
13882338026</t>
    </r>
  </si>
  <si>
    <r>
      <rPr>
        <sz val="10"/>
        <rFont val="宋体"/>
        <charset val="134"/>
      </rPr>
      <t>仁和大道南延线建设项目</t>
    </r>
  </si>
  <si>
    <r>
      <rPr>
        <sz val="10"/>
        <rFont val="宋体"/>
        <charset val="134"/>
      </rPr>
      <t>项目道路全长</t>
    </r>
    <r>
      <rPr>
        <sz val="10"/>
        <rFont val="Times New Roman"/>
        <charset val="134"/>
      </rPr>
      <t>2400</t>
    </r>
    <r>
      <rPr>
        <sz val="10"/>
        <rFont val="宋体"/>
        <charset val="134"/>
      </rPr>
      <t>米，标准路幅宽</t>
    </r>
    <r>
      <rPr>
        <sz val="10"/>
        <rFont val="Times New Roman"/>
        <charset val="134"/>
      </rPr>
      <t>24</t>
    </r>
    <r>
      <rPr>
        <sz val="10"/>
        <rFont val="宋体"/>
        <charset val="134"/>
      </rPr>
      <t>米，等级为城市主干道，双向</t>
    </r>
    <r>
      <rPr>
        <sz val="10"/>
        <rFont val="Times New Roman"/>
        <charset val="134"/>
      </rPr>
      <t>4</t>
    </r>
    <r>
      <rPr>
        <sz val="10"/>
        <rFont val="宋体"/>
        <charset val="134"/>
      </rPr>
      <t>车道，包含道路、交通、桥梁、给排水、电气、绿化等工程。</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</si>
  <si>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日前完成部分路段清表打围，启动项目建设；</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日前启动部分道路土石方及基础垫层施工，启动管网建设；</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日前完成部分路段路基施工，启动路面施工；</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日前完成部分路段建设。</t>
    </r>
  </si>
  <si>
    <r>
      <rPr>
        <sz val="10"/>
        <rFont val="宋体"/>
        <charset val="134"/>
      </rPr>
      <t>仁和大道南段道路工程</t>
    </r>
  </si>
  <si>
    <r>
      <rPr>
        <sz val="10"/>
        <rFont val="宋体"/>
        <charset val="134"/>
      </rPr>
      <t>全长</t>
    </r>
    <r>
      <rPr>
        <sz val="10"/>
        <rFont val="Times New Roman"/>
        <charset val="134"/>
      </rPr>
      <t>1670m</t>
    </r>
    <r>
      <rPr>
        <sz val="10"/>
        <rFont val="宋体"/>
        <charset val="134"/>
      </rPr>
      <t>，标准路幅宽度</t>
    </r>
    <r>
      <rPr>
        <sz val="10"/>
        <rFont val="Times New Roman"/>
        <charset val="134"/>
      </rPr>
      <t>24</t>
    </r>
    <r>
      <rPr>
        <sz val="10"/>
        <rFont val="宋体"/>
        <charset val="134"/>
      </rPr>
      <t>米，双向</t>
    </r>
    <r>
      <rPr>
        <sz val="10"/>
        <rFont val="Times New Roman"/>
        <charset val="134"/>
      </rPr>
      <t>4</t>
    </r>
    <r>
      <rPr>
        <sz val="10"/>
        <rFont val="宋体"/>
        <charset val="134"/>
      </rPr>
      <t>车道，包含道路、交通、给排水、电气、绿化等工程。</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</si>
  <si>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日前完成部分路段土石方开挖；</t>
    </r>
    <r>
      <rPr>
        <sz val="10"/>
        <rFont val="Times New Roman"/>
        <charset val="134"/>
      </rPr>
      <t xml:space="preserve">
</t>
    </r>
    <r>
      <rPr>
        <sz val="10"/>
        <rFont val="宋体"/>
        <charset val="134"/>
      </rPr>
      <t>二季度：</t>
    </r>
    <r>
      <rPr>
        <sz val="10"/>
        <rFont val="Times New Roman"/>
        <charset val="134"/>
      </rPr>
      <t>4</t>
    </r>
    <r>
      <rPr>
        <sz val="10"/>
        <rFont val="宋体"/>
        <charset val="134"/>
      </rPr>
      <t>月</t>
    </r>
    <r>
      <rPr>
        <sz val="10"/>
        <rFont val="Times New Roman"/>
        <charset val="134"/>
      </rPr>
      <t>30</t>
    </r>
    <r>
      <rPr>
        <sz val="10"/>
        <rFont val="宋体"/>
        <charset val="134"/>
      </rPr>
      <t>日前启动管网施工，</t>
    </r>
    <r>
      <rPr>
        <sz val="10"/>
        <rFont val="Times New Roman"/>
        <charset val="134"/>
      </rPr>
      <t>6</t>
    </r>
    <r>
      <rPr>
        <sz val="10"/>
        <rFont val="宋体"/>
        <charset val="134"/>
      </rPr>
      <t>月</t>
    </r>
    <r>
      <rPr>
        <sz val="10"/>
        <rFont val="Times New Roman"/>
        <charset val="134"/>
      </rPr>
      <t>30</t>
    </r>
    <r>
      <rPr>
        <sz val="10"/>
        <rFont val="宋体"/>
        <charset val="134"/>
      </rPr>
      <t>日前完成部分路段管网施工，启动路基施工；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日前完成部分道路路基施工，启动路面施工；</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日前完成部分路段建设。</t>
    </r>
  </si>
  <si>
    <r>
      <rPr>
        <sz val="10"/>
        <rFont val="宋体"/>
        <charset val="134"/>
      </rPr>
      <t>火车南站中轴线景观工程</t>
    </r>
  </si>
  <si>
    <r>
      <rPr>
        <sz val="10"/>
        <rFont val="宋体"/>
        <charset val="134"/>
      </rPr>
      <t>项目拟建设总园路至大河广场长为</t>
    </r>
    <r>
      <rPr>
        <sz val="10"/>
        <rFont val="Times New Roman"/>
        <charset val="134"/>
      </rPr>
      <t>540</t>
    </r>
    <r>
      <rPr>
        <sz val="10"/>
        <rFont val="宋体"/>
        <charset val="134"/>
      </rPr>
      <t>米的排洪箱涵，建设内容主要包括土石方开挖、涵洞及检查井等</t>
    </r>
    <r>
      <rPr>
        <sz val="10"/>
        <rFont val="Times New Roman"/>
        <charset val="134"/>
      </rPr>
      <t>,</t>
    </r>
    <r>
      <rPr>
        <sz val="10"/>
        <rFont val="宋体"/>
        <charset val="134"/>
      </rPr>
      <t>并对火车南站中轴线区域内进行绿化景观工程建设。</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</si>
  <si>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t>
    </r>
    <r>
      <rPr>
        <sz val="10"/>
        <rFont val="Times New Roman"/>
        <charset val="134"/>
      </rPr>
      <t>A</t>
    </r>
    <r>
      <rPr>
        <sz val="10"/>
        <rFont val="宋体"/>
        <charset val="134"/>
      </rPr>
      <t>段景观工程收尾工作；</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t>
    </r>
    <r>
      <rPr>
        <sz val="10"/>
        <rFont val="Times New Roman"/>
        <charset val="134"/>
      </rPr>
      <t>C</t>
    </r>
    <r>
      <rPr>
        <sz val="10"/>
        <rFont val="宋体"/>
        <charset val="134"/>
      </rPr>
      <t>段方案调整；</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日前完成场坪土石方；</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t>
    </r>
  </si>
  <si>
    <r>
      <rPr>
        <sz val="10"/>
        <rFont val="宋体"/>
        <charset val="134"/>
      </rPr>
      <t>保障性租赁住房和攀枝花普达康养产业基地</t>
    </r>
    <r>
      <rPr>
        <sz val="10"/>
        <rFont val="Times New Roman"/>
        <charset val="134"/>
      </rPr>
      <t>·</t>
    </r>
    <r>
      <rPr>
        <sz val="10"/>
        <rFont val="宋体"/>
        <charset val="134"/>
      </rPr>
      <t>康和朗悦保障性租赁住房（</t>
    </r>
    <r>
      <rPr>
        <sz val="10"/>
        <rFont val="Times New Roman"/>
        <charset val="134"/>
      </rPr>
      <t>1#</t>
    </r>
    <r>
      <rPr>
        <sz val="10"/>
        <rFont val="宋体"/>
        <charset val="134"/>
      </rPr>
      <t>、</t>
    </r>
    <r>
      <rPr>
        <sz val="10"/>
        <rFont val="Times New Roman"/>
        <charset val="134"/>
      </rPr>
      <t>2#</t>
    </r>
    <r>
      <rPr>
        <sz val="10"/>
        <rFont val="宋体"/>
        <charset val="134"/>
      </rPr>
      <t>楼）</t>
    </r>
  </si>
  <si>
    <r>
      <rPr>
        <sz val="10"/>
        <rFont val="宋体"/>
        <charset val="134"/>
      </rPr>
      <t>完成</t>
    </r>
    <r>
      <rPr>
        <sz val="10"/>
        <rFont val="Times New Roman"/>
        <charset val="134"/>
      </rPr>
      <t>266</t>
    </r>
    <r>
      <rPr>
        <sz val="10"/>
        <rFont val="宋体"/>
        <charset val="134"/>
      </rPr>
      <t>套保障性租赁住房的装饰装修工程，达到拎包入住条件。</t>
    </r>
  </si>
  <si>
    <r>
      <rPr>
        <sz val="10"/>
        <rFont val="宋体"/>
        <charset val="134"/>
      </rPr>
      <t>三季度：完成主体结构工程，开始室内装修工程施工，完成总工程量的</t>
    </r>
    <r>
      <rPr>
        <sz val="10"/>
        <rFont val="Times New Roman"/>
        <charset val="134"/>
      </rPr>
      <t>80%</t>
    </r>
    <r>
      <rPr>
        <sz val="10"/>
        <rFont val="宋体"/>
        <charset val="134"/>
      </rPr>
      <t>。</t>
    </r>
    <r>
      <rPr>
        <sz val="10"/>
        <rFont val="Times New Roman"/>
        <charset val="134"/>
      </rPr>
      <t xml:space="preserve">
</t>
    </r>
    <r>
      <rPr>
        <sz val="10"/>
        <rFont val="宋体"/>
        <charset val="134"/>
      </rPr>
      <t>四季度：完成建设，达到拎包入住条件。</t>
    </r>
  </si>
  <si>
    <r>
      <rPr>
        <sz val="10"/>
        <rFont val="宋体"/>
        <charset val="134"/>
      </rPr>
      <t>区住建局</t>
    </r>
    <r>
      <rPr>
        <sz val="10"/>
        <rFont val="Times New Roman"/>
        <charset val="134"/>
      </rPr>
      <t xml:space="preserve">
</t>
    </r>
    <r>
      <rPr>
        <sz val="10"/>
        <rFont val="宋体"/>
        <charset val="134"/>
      </rPr>
      <t>刘蓝文</t>
    </r>
    <r>
      <rPr>
        <sz val="10"/>
        <rFont val="Times New Roman"/>
        <charset val="134"/>
      </rPr>
      <t xml:space="preserve">
15281220908</t>
    </r>
  </si>
  <si>
    <r>
      <rPr>
        <sz val="10"/>
        <rFont val="宋体"/>
        <charset val="134"/>
      </rPr>
      <t>仁和区商业性租赁住房</t>
    </r>
  </si>
  <si>
    <r>
      <rPr>
        <sz val="10"/>
        <rFont val="宋体"/>
        <charset val="134"/>
      </rPr>
      <t>收购商品房约</t>
    </r>
    <r>
      <rPr>
        <sz val="10"/>
        <rFont val="Times New Roman"/>
        <charset val="0"/>
      </rPr>
      <t>634</t>
    </r>
    <r>
      <rPr>
        <sz val="10"/>
        <rFont val="宋体"/>
        <charset val="134"/>
      </rPr>
      <t>套，建筑面积约</t>
    </r>
    <r>
      <rPr>
        <sz val="10"/>
        <rFont val="Times New Roman"/>
        <charset val="0"/>
      </rPr>
      <t>64610.56</t>
    </r>
    <r>
      <rPr>
        <sz val="10"/>
        <rFont val="宋体"/>
        <charset val="134"/>
      </rPr>
      <t>平方米</t>
    </r>
    <r>
      <rPr>
        <sz val="10"/>
        <rFont val="Times New Roman"/>
        <charset val="0"/>
      </rPr>
      <t>,</t>
    </r>
    <r>
      <rPr>
        <sz val="10"/>
        <rFont val="宋体"/>
        <charset val="134"/>
      </rPr>
      <t>用作长期租赁住房。</t>
    </r>
  </si>
  <si>
    <r>
      <rPr>
        <sz val="10"/>
        <rFont val="宋体"/>
        <charset val="134"/>
      </rPr>
      <t>一季度：完成剩余</t>
    </r>
    <r>
      <rPr>
        <sz val="10"/>
        <rFont val="Times New Roman"/>
        <charset val="134"/>
      </rPr>
      <t>81</t>
    </r>
    <r>
      <rPr>
        <sz val="10"/>
        <rFont val="宋体"/>
        <charset val="134"/>
      </rPr>
      <t>套房屋的收购，并进场装修；</t>
    </r>
    <r>
      <rPr>
        <sz val="10"/>
        <rFont val="Times New Roman"/>
        <charset val="134"/>
      </rPr>
      <t xml:space="preserve">
</t>
    </r>
    <r>
      <rPr>
        <sz val="10"/>
        <rFont val="宋体"/>
        <charset val="134"/>
      </rPr>
      <t>二季度：完成装修</t>
    </r>
    <r>
      <rPr>
        <sz val="10"/>
        <rFont val="Times New Roman"/>
        <charset val="134"/>
      </rPr>
      <t>50%</t>
    </r>
    <r>
      <rPr>
        <sz val="10"/>
        <rFont val="宋体"/>
        <charset val="134"/>
      </rPr>
      <t>；</t>
    </r>
    <r>
      <rPr>
        <sz val="10"/>
        <rFont val="Times New Roman"/>
        <charset val="134"/>
      </rPr>
      <t xml:space="preserve">
</t>
    </r>
    <r>
      <rPr>
        <sz val="10"/>
        <rFont val="宋体"/>
        <charset val="134"/>
      </rPr>
      <t>三季度：完成装修</t>
    </r>
    <r>
      <rPr>
        <sz val="10"/>
        <rFont val="Times New Roman"/>
        <charset val="134"/>
      </rPr>
      <t>90%</t>
    </r>
    <r>
      <rPr>
        <sz val="10"/>
        <rFont val="宋体"/>
        <charset val="134"/>
      </rPr>
      <t>；</t>
    </r>
    <r>
      <rPr>
        <sz val="10"/>
        <rFont val="Times New Roman"/>
        <charset val="134"/>
      </rPr>
      <t xml:space="preserve">
</t>
    </r>
    <r>
      <rPr>
        <sz val="10"/>
        <rFont val="宋体"/>
        <charset val="134"/>
      </rPr>
      <t>四季度：完成装修交付使用，对外进行租赁。</t>
    </r>
  </si>
  <si>
    <r>
      <rPr>
        <sz val="10"/>
        <rFont val="宋体"/>
        <charset val="134"/>
      </rPr>
      <t>攀枝花市仁和区城市建设发展建设集团</t>
    </r>
  </si>
  <si>
    <r>
      <rPr>
        <sz val="10"/>
        <rFont val="宋体"/>
        <charset val="134"/>
      </rPr>
      <t>区住建局</t>
    </r>
    <r>
      <rPr>
        <sz val="10"/>
        <rFont val="Times New Roman"/>
        <charset val="134"/>
      </rPr>
      <t xml:space="preserve">
</t>
    </r>
    <r>
      <rPr>
        <sz val="10"/>
        <rFont val="宋体"/>
        <charset val="134"/>
      </rPr>
      <t>杨明佳</t>
    </r>
    <r>
      <rPr>
        <sz val="10"/>
        <rFont val="Times New Roman"/>
        <charset val="134"/>
      </rPr>
      <t xml:space="preserve">
15281209255</t>
    </r>
  </si>
  <si>
    <r>
      <rPr>
        <sz val="10"/>
        <rFont val="宋体"/>
        <charset val="134"/>
      </rPr>
      <t>攀枝花市仁和区南山片区老旧小区改造项目</t>
    </r>
  </si>
  <si>
    <r>
      <rPr>
        <sz val="10"/>
        <rFont val="宋体"/>
        <charset val="134"/>
      </rPr>
      <t>改造南山片区老旧小区建筑及配套设施，包括改造道路</t>
    </r>
    <r>
      <rPr>
        <sz val="10"/>
        <rFont val="Times New Roman"/>
        <charset val="134"/>
      </rPr>
      <t>4484</t>
    </r>
    <r>
      <rPr>
        <sz val="10"/>
        <rFont val="宋体"/>
        <charset val="134"/>
      </rPr>
      <t>㎡、人行道</t>
    </r>
    <r>
      <rPr>
        <sz val="10"/>
        <rFont val="Times New Roman"/>
        <charset val="134"/>
      </rPr>
      <t>2080</t>
    </r>
    <r>
      <rPr>
        <sz val="10"/>
        <rFont val="宋体"/>
        <charset val="134"/>
      </rPr>
      <t>㎡，楼栋外墙面</t>
    </r>
    <r>
      <rPr>
        <sz val="10"/>
        <rFont val="Times New Roman"/>
        <charset val="134"/>
      </rPr>
      <t>16038</t>
    </r>
    <r>
      <rPr>
        <sz val="10"/>
        <rFont val="宋体"/>
        <charset val="134"/>
      </rPr>
      <t>㎡，楼梯间内墙面</t>
    </r>
    <r>
      <rPr>
        <sz val="10"/>
        <rFont val="Times New Roman"/>
        <charset val="134"/>
      </rPr>
      <t>22680</t>
    </r>
    <r>
      <rPr>
        <sz val="10"/>
        <rFont val="宋体"/>
        <charset val="134"/>
      </rPr>
      <t>㎡，以及单元门、弱电线路、其他附属设施等。涉及楼栋</t>
    </r>
    <r>
      <rPr>
        <sz val="10"/>
        <rFont val="Times New Roman"/>
        <charset val="134"/>
      </rPr>
      <t>31</t>
    </r>
    <r>
      <rPr>
        <sz val="10"/>
        <rFont val="宋体"/>
        <charset val="134"/>
      </rPr>
      <t>栋，住户</t>
    </r>
    <r>
      <rPr>
        <sz val="10"/>
        <rFont val="Times New Roman"/>
        <charset val="134"/>
      </rPr>
      <t>1007</t>
    </r>
    <r>
      <rPr>
        <sz val="10"/>
        <rFont val="宋体"/>
        <charset val="134"/>
      </rPr>
      <t>户，建筑面积约</t>
    </r>
    <r>
      <rPr>
        <sz val="10"/>
        <rFont val="Times New Roman"/>
        <charset val="134"/>
      </rPr>
      <t>11.18</t>
    </r>
    <r>
      <rPr>
        <sz val="10"/>
        <rFont val="宋体"/>
        <charset val="134"/>
      </rPr>
      <t>万㎡。</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</si>
  <si>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日前推进排水管网改造、人行道改造等，完成工程量</t>
    </r>
    <r>
      <rPr>
        <sz val="10"/>
        <rFont val="Times New Roman"/>
        <charset val="134"/>
      </rPr>
      <t>60%</t>
    </r>
    <r>
      <rPr>
        <sz val="10"/>
        <rFont val="宋体"/>
        <charset val="134"/>
      </rPr>
      <t>；</t>
    </r>
    <r>
      <rPr>
        <sz val="10"/>
        <rFont val="Times New Roman"/>
        <charset val="134"/>
      </rPr>
      <t xml:space="preserve">
</t>
    </r>
    <r>
      <rPr>
        <sz val="10"/>
        <rFont val="宋体"/>
        <charset val="134"/>
      </rPr>
      <t>二季度：推进道路工程改造、电力管线预埋等，</t>
    </r>
    <r>
      <rPr>
        <sz val="10"/>
        <rFont val="Times New Roman"/>
        <charset val="134"/>
      </rPr>
      <t>6</t>
    </r>
    <r>
      <rPr>
        <sz val="10"/>
        <rFont val="宋体"/>
        <charset val="134"/>
      </rPr>
      <t>月</t>
    </r>
    <r>
      <rPr>
        <sz val="10"/>
        <rFont val="Times New Roman"/>
        <charset val="134"/>
      </rPr>
      <t>30</t>
    </r>
    <r>
      <rPr>
        <sz val="10"/>
        <rFont val="宋体"/>
        <charset val="134"/>
      </rPr>
      <t>日前完成工程量</t>
    </r>
    <r>
      <rPr>
        <sz val="10"/>
        <rFont val="Times New Roman"/>
        <charset val="134"/>
      </rPr>
      <t>80%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日前完成道路工程改造，开展楼栋外墙面等小区内改造，完成工程量</t>
    </r>
    <r>
      <rPr>
        <sz val="10"/>
        <rFont val="Times New Roman"/>
        <charset val="134"/>
      </rPr>
      <t>90%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t>
    </r>
  </si>
  <si>
    <r>
      <rPr>
        <sz val="10"/>
        <rFont val="宋体"/>
        <charset val="134"/>
      </rPr>
      <t>攀枝花市仁和区前进镇人民政府</t>
    </r>
  </si>
  <si>
    <r>
      <rPr>
        <sz val="10"/>
        <rFont val="宋体"/>
        <charset val="134"/>
      </rPr>
      <t>攀枝花市仁和区五十一片区及周边老旧小区改造项目</t>
    </r>
  </si>
  <si>
    <r>
      <rPr>
        <sz val="10"/>
        <rFont val="宋体"/>
        <charset val="134"/>
      </rPr>
      <t>改造屋面防水</t>
    </r>
    <r>
      <rPr>
        <sz val="10"/>
        <rFont val="Times New Roman"/>
        <charset val="134"/>
      </rPr>
      <t>27840</t>
    </r>
    <r>
      <rPr>
        <sz val="10"/>
        <rFont val="宋体"/>
        <charset val="134"/>
      </rPr>
      <t>平方米、部分</t>
    </r>
    <r>
      <rPr>
        <sz val="10"/>
        <rFont val="Times New Roman"/>
        <charset val="134"/>
      </rPr>
      <t>C</t>
    </r>
    <r>
      <rPr>
        <sz val="10"/>
        <rFont val="宋体"/>
        <charset val="134"/>
      </rPr>
      <t>级危房加固、小区环境整治</t>
    </r>
    <r>
      <rPr>
        <sz val="10"/>
        <rFont val="Times New Roman"/>
        <charset val="134"/>
      </rPr>
      <t>15500</t>
    </r>
    <r>
      <rPr>
        <sz val="10"/>
        <rFont val="宋体"/>
        <charset val="134"/>
      </rPr>
      <t>平方米、小区围墙门头提升</t>
    </r>
    <r>
      <rPr>
        <sz val="10"/>
        <rFont val="Times New Roman"/>
        <charset val="134"/>
      </rPr>
      <t>360</t>
    </r>
    <r>
      <rPr>
        <sz val="10"/>
        <rFont val="宋体"/>
        <charset val="134"/>
      </rPr>
      <t>平方米、拆除（道路侧花池）</t>
    </r>
    <r>
      <rPr>
        <sz val="10"/>
        <rFont val="Times New Roman"/>
        <charset val="134"/>
      </rPr>
      <t>160</t>
    </r>
    <r>
      <rPr>
        <sz val="10"/>
        <rFont val="宋体"/>
        <charset val="134"/>
      </rPr>
      <t>平方米、建筑外立面改造</t>
    </r>
    <r>
      <rPr>
        <sz val="10"/>
        <rFont val="Times New Roman"/>
        <charset val="134"/>
      </rPr>
      <t>6000</t>
    </r>
    <r>
      <rPr>
        <sz val="10"/>
        <rFont val="宋体"/>
        <charset val="134"/>
      </rPr>
      <t>平方米、楼梯间翻新</t>
    </r>
    <r>
      <rPr>
        <sz val="10"/>
        <rFont val="Times New Roman"/>
        <charset val="134"/>
      </rPr>
      <t xml:space="preserve"> 3000 </t>
    </r>
    <r>
      <rPr>
        <sz val="10"/>
        <rFont val="宋体"/>
        <charset val="134"/>
      </rPr>
      <t>平方米、道路挡墙提升</t>
    </r>
    <r>
      <rPr>
        <sz val="10"/>
        <rFont val="Times New Roman"/>
        <charset val="134"/>
      </rPr>
      <t>155</t>
    </r>
    <r>
      <rPr>
        <sz val="10"/>
        <rFont val="宋体"/>
        <charset val="134"/>
      </rPr>
      <t>平方米、绿化改造</t>
    </r>
    <r>
      <rPr>
        <sz val="10"/>
        <rFont val="Times New Roman"/>
        <charset val="134"/>
      </rPr>
      <t>+</t>
    </r>
    <r>
      <rPr>
        <sz val="10"/>
        <rFont val="宋体"/>
        <charset val="134"/>
      </rPr>
      <t>健身步道</t>
    </r>
    <r>
      <rPr>
        <sz val="10"/>
        <rFont val="Times New Roman"/>
        <charset val="134"/>
      </rPr>
      <t>(</t>
    </r>
    <r>
      <rPr>
        <sz val="10"/>
        <rFont val="宋体"/>
        <charset val="134"/>
      </rPr>
      <t>现状停车场改造</t>
    </r>
    <r>
      <rPr>
        <sz val="10"/>
        <rFont val="Times New Roman"/>
        <charset val="134"/>
      </rPr>
      <t>)3100</t>
    </r>
    <r>
      <rPr>
        <sz val="10"/>
        <rFont val="宋体"/>
        <charset val="134"/>
      </rPr>
      <t>平方米、老幼设施改造</t>
    </r>
    <r>
      <rPr>
        <sz val="10"/>
        <rFont val="Times New Roman"/>
        <charset val="134"/>
      </rPr>
      <t>14800</t>
    </r>
    <r>
      <rPr>
        <sz val="10"/>
        <rFont val="宋体"/>
        <charset val="134"/>
      </rPr>
      <t>平方米。共涉及住户</t>
    </r>
    <r>
      <rPr>
        <sz val="10"/>
        <rFont val="Times New Roman"/>
        <charset val="134"/>
      </rPr>
      <t xml:space="preserve">2866 </t>
    </r>
    <r>
      <rPr>
        <sz val="10"/>
        <rFont val="宋体"/>
        <charset val="134"/>
      </rPr>
      <t>户、房屋</t>
    </r>
    <r>
      <rPr>
        <sz val="10"/>
        <rFont val="Times New Roman"/>
        <charset val="134"/>
      </rPr>
      <t>88</t>
    </r>
    <r>
      <rPr>
        <sz val="10"/>
        <rFont val="宋体"/>
        <charset val="134"/>
      </rPr>
      <t>栋、建筑面积</t>
    </r>
    <r>
      <rPr>
        <sz val="10"/>
        <rFont val="Times New Roman"/>
        <charset val="134"/>
      </rPr>
      <t>20.18</t>
    </r>
    <r>
      <rPr>
        <sz val="10"/>
        <rFont val="宋体"/>
        <charset val="134"/>
      </rPr>
      <t>万平方米。</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</si>
  <si>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日前推进屋面防水、危房加固改造，完成工程量</t>
    </r>
    <r>
      <rPr>
        <sz val="10"/>
        <rFont val="Times New Roman"/>
        <charset val="134"/>
      </rPr>
      <t>50%</t>
    </r>
    <r>
      <rPr>
        <sz val="10"/>
        <rFont val="宋体"/>
        <charset val="134"/>
      </rPr>
      <t>；</t>
    </r>
    <r>
      <rPr>
        <sz val="10"/>
        <rFont val="Times New Roman"/>
        <charset val="134"/>
      </rPr>
      <t xml:space="preserve">
</t>
    </r>
    <r>
      <rPr>
        <sz val="10"/>
        <rFont val="宋体"/>
        <charset val="134"/>
      </rPr>
      <t>二季度：推进绿化、健身步道等，</t>
    </r>
    <r>
      <rPr>
        <sz val="10"/>
        <rFont val="Times New Roman"/>
        <charset val="134"/>
      </rPr>
      <t>6</t>
    </r>
    <r>
      <rPr>
        <sz val="10"/>
        <rFont val="宋体"/>
        <charset val="134"/>
      </rPr>
      <t>月</t>
    </r>
    <r>
      <rPr>
        <sz val="10"/>
        <rFont val="Times New Roman"/>
        <charset val="134"/>
      </rPr>
      <t>30</t>
    </r>
    <r>
      <rPr>
        <sz val="10"/>
        <rFont val="宋体"/>
        <charset val="134"/>
      </rPr>
      <t>日前完成工程量</t>
    </r>
    <r>
      <rPr>
        <sz val="10"/>
        <rFont val="Times New Roman"/>
        <charset val="134"/>
      </rPr>
      <t>60%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日前完成小区环境整治，开展楼栋外墙面等小区内改造，完成工程量</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日前完成项目建设。</t>
    </r>
  </si>
  <si>
    <r>
      <rPr>
        <sz val="10"/>
        <rFont val="宋体"/>
        <charset val="134"/>
      </rPr>
      <t>攀枝花市仁和区大河中路街道办事处</t>
    </r>
  </si>
  <si>
    <r>
      <rPr>
        <sz val="10"/>
        <rFont val="宋体"/>
        <charset val="134"/>
      </rPr>
      <t>仁和区</t>
    </r>
    <r>
      <rPr>
        <sz val="10"/>
        <rFont val="Times New Roman"/>
        <charset val="134"/>
      </rPr>
      <t>2024</t>
    </r>
    <r>
      <rPr>
        <sz val="10"/>
        <rFont val="宋体"/>
        <charset val="134"/>
      </rPr>
      <t>年城镇燃气管道老化更新改造项目（第一批）</t>
    </r>
  </si>
  <si>
    <r>
      <rPr>
        <sz val="10"/>
        <rFont val="宋体"/>
        <charset val="134"/>
      </rPr>
      <t>本项目共涉及老城区</t>
    </r>
    <r>
      <rPr>
        <sz val="10"/>
        <rFont val="Times New Roman"/>
        <charset val="134"/>
      </rPr>
      <t>12</t>
    </r>
    <r>
      <rPr>
        <sz val="10"/>
        <rFont val="宋体"/>
        <charset val="134"/>
      </rPr>
      <t>个老旧小区，共改造用户</t>
    </r>
    <r>
      <rPr>
        <sz val="10"/>
        <rFont val="Times New Roman"/>
        <charset val="134"/>
      </rPr>
      <t>14814</t>
    </r>
    <r>
      <rPr>
        <sz val="10"/>
        <rFont val="宋体"/>
        <charset val="134"/>
      </rPr>
      <t>户。主要建设内容为：</t>
    </r>
    <r>
      <rPr>
        <sz val="10"/>
        <rFont val="Times New Roman"/>
        <charset val="134"/>
      </rPr>
      <t>1.</t>
    </r>
    <r>
      <rPr>
        <sz val="10"/>
        <rFont val="宋体"/>
        <charset val="134"/>
      </rPr>
      <t>改造更新小区连接线、庭院管道（含附属设施及小区水泥路面拆除与恢复）</t>
    </r>
    <r>
      <rPr>
        <sz val="10"/>
        <rFont val="Times New Roman"/>
        <charset val="134"/>
      </rPr>
      <t>27.03</t>
    </r>
    <r>
      <rPr>
        <sz val="10"/>
        <rFont val="宋体"/>
        <charset val="134"/>
      </rPr>
      <t>公里；</t>
    </r>
    <r>
      <rPr>
        <sz val="10"/>
        <rFont val="Times New Roman"/>
        <charset val="134"/>
      </rPr>
      <t>2.</t>
    </r>
    <r>
      <rPr>
        <sz val="10"/>
        <rFont val="宋体"/>
        <charset val="134"/>
      </rPr>
      <t>改造更新立管（含引入管、水平干管）</t>
    </r>
    <r>
      <rPr>
        <sz val="10"/>
        <rFont val="Times New Roman"/>
        <charset val="134"/>
      </rPr>
      <t>100.4</t>
    </r>
    <r>
      <rPr>
        <sz val="10"/>
        <rFont val="宋体"/>
        <charset val="134"/>
      </rPr>
      <t>公里；</t>
    </r>
    <r>
      <rPr>
        <sz val="10"/>
        <rFont val="Times New Roman"/>
        <charset val="134"/>
      </rPr>
      <t>3.</t>
    </r>
    <r>
      <rPr>
        <sz val="10"/>
        <rFont val="宋体"/>
        <charset val="134"/>
      </rPr>
      <t>用户端更换橡胶软管</t>
    </r>
    <r>
      <rPr>
        <sz val="10"/>
        <rFont val="Times New Roman"/>
        <charset val="134"/>
      </rPr>
      <t>29628</t>
    </r>
    <r>
      <rPr>
        <sz val="10"/>
        <rFont val="宋体"/>
        <charset val="134"/>
      </rPr>
      <t>根，加装燃气报警控制系统</t>
    </r>
    <r>
      <rPr>
        <sz val="10"/>
        <rFont val="Times New Roman"/>
        <charset val="134"/>
      </rPr>
      <t>14814</t>
    </r>
    <r>
      <rPr>
        <sz val="10"/>
        <rFont val="宋体"/>
        <charset val="134"/>
      </rPr>
      <t>套，自闭阀</t>
    </r>
    <r>
      <rPr>
        <sz val="10"/>
        <rFont val="Times New Roman"/>
        <charset val="134"/>
      </rPr>
      <t>14814</t>
    </r>
    <r>
      <rPr>
        <sz val="10"/>
        <rFont val="宋体"/>
        <charset val="134"/>
      </rPr>
      <t>个。</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</si>
  <si>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日前完成小区连接线、庭院管道改造</t>
    </r>
    <r>
      <rPr>
        <sz val="10"/>
        <rFont val="Times New Roman"/>
        <charset val="134"/>
      </rPr>
      <t>4</t>
    </r>
    <r>
      <rPr>
        <sz val="10"/>
        <rFont val="宋体"/>
        <charset val="134"/>
      </rPr>
      <t>公里、立管（含引入管、水平干管）</t>
    </r>
    <r>
      <rPr>
        <sz val="10"/>
        <rFont val="Times New Roman"/>
        <charset val="134"/>
      </rPr>
      <t>15</t>
    </r>
    <r>
      <rPr>
        <sz val="10"/>
        <rFont val="宋体"/>
        <charset val="134"/>
      </rPr>
      <t>公里，完成户内设施改造</t>
    </r>
    <r>
      <rPr>
        <sz val="10"/>
        <rFont val="Times New Roman"/>
        <charset val="134"/>
      </rPr>
      <t>800</t>
    </r>
    <r>
      <rPr>
        <sz val="10"/>
        <rFont val="宋体"/>
        <charset val="134"/>
      </rPr>
      <t>户，完成总工程量</t>
    </r>
    <r>
      <rPr>
        <sz val="10"/>
        <rFont val="Times New Roman"/>
        <charset val="134"/>
      </rPr>
      <t>12%</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日前完成小区连接线、庭院管道改造</t>
    </r>
    <r>
      <rPr>
        <sz val="10"/>
        <rFont val="Times New Roman"/>
        <charset val="134"/>
      </rPr>
      <t>5</t>
    </r>
    <r>
      <rPr>
        <sz val="10"/>
        <rFont val="宋体"/>
        <charset val="134"/>
      </rPr>
      <t>公里、立管（含引入管、水平干管）</t>
    </r>
    <r>
      <rPr>
        <sz val="10"/>
        <rFont val="Times New Roman"/>
        <charset val="134"/>
      </rPr>
      <t>18</t>
    </r>
    <r>
      <rPr>
        <sz val="10"/>
        <rFont val="宋体"/>
        <charset val="134"/>
      </rPr>
      <t>公里，完成户内设施改造</t>
    </r>
    <r>
      <rPr>
        <sz val="10"/>
        <rFont val="Times New Roman"/>
        <charset val="134"/>
      </rPr>
      <t>1600</t>
    </r>
    <r>
      <rPr>
        <sz val="10"/>
        <rFont val="宋体"/>
        <charset val="134"/>
      </rPr>
      <t>户，完成总工程量</t>
    </r>
    <r>
      <rPr>
        <sz val="10"/>
        <rFont val="Times New Roman"/>
        <charset val="134"/>
      </rPr>
      <t>15%</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日前完成小区连接线、庭院管道改造</t>
    </r>
    <r>
      <rPr>
        <sz val="10"/>
        <rFont val="Times New Roman"/>
        <charset val="134"/>
      </rPr>
      <t>5</t>
    </r>
    <r>
      <rPr>
        <sz val="10"/>
        <rFont val="宋体"/>
        <charset val="134"/>
      </rPr>
      <t>公里、立管（含引入管、水平干管）</t>
    </r>
    <r>
      <rPr>
        <sz val="10"/>
        <rFont val="Times New Roman"/>
        <charset val="134"/>
      </rPr>
      <t>16</t>
    </r>
    <r>
      <rPr>
        <sz val="10"/>
        <rFont val="宋体"/>
        <charset val="134"/>
      </rPr>
      <t>公里，完成户内设施改造</t>
    </r>
    <r>
      <rPr>
        <sz val="10"/>
        <rFont val="Times New Roman"/>
        <charset val="134"/>
      </rPr>
      <t>1700</t>
    </r>
    <r>
      <rPr>
        <sz val="10"/>
        <rFont val="宋体"/>
        <charset val="134"/>
      </rPr>
      <t>户，完成总工程量</t>
    </r>
    <r>
      <rPr>
        <sz val="10"/>
        <rFont val="Times New Roman"/>
        <charset val="134"/>
      </rPr>
      <t>15%</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日前完成小区连接线、庭院管道改造</t>
    </r>
    <r>
      <rPr>
        <sz val="10"/>
        <rFont val="Times New Roman"/>
        <charset val="134"/>
      </rPr>
      <t>7</t>
    </r>
    <r>
      <rPr>
        <sz val="10"/>
        <rFont val="宋体"/>
        <charset val="134"/>
      </rPr>
      <t>公里、立管（含引入管、水平干管）</t>
    </r>
    <r>
      <rPr>
        <sz val="10"/>
        <rFont val="Times New Roman"/>
        <charset val="134"/>
      </rPr>
      <t>22</t>
    </r>
    <r>
      <rPr>
        <sz val="10"/>
        <rFont val="宋体"/>
        <charset val="134"/>
      </rPr>
      <t>公里，完成户内设施改造</t>
    </r>
    <r>
      <rPr>
        <sz val="10"/>
        <rFont val="Times New Roman"/>
        <charset val="134"/>
      </rPr>
      <t>2200</t>
    </r>
    <r>
      <rPr>
        <sz val="10"/>
        <rFont val="宋体"/>
        <charset val="134"/>
      </rPr>
      <t>户，完成总工程量</t>
    </r>
    <r>
      <rPr>
        <sz val="10"/>
        <rFont val="Times New Roman"/>
        <charset val="134"/>
      </rPr>
      <t>18%</t>
    </r>
    <r>
      <rPr>
        <sz val="10"/>
        <rFont val="宋体"/>
        <charset val="134"/>
      </rPr>
      <t>。</t>
    </r>
  </si>
  <si>
    <r>
      <rPr>
        <sz val="10"/>
        <rFont val="宋体"/>
        <charset val="134"/>
      </rPr>
      <t>攀枝花市仁和区综合行政执法局</t>
    </r>
  </si>
  <si>
    <r>
      <rPr>
        <sz val="10"/>
        <rFont val="宋体"/>
        <charset val="134"/>
      </rPr>
      <t>攀枝花市仁和区大河流域仁和段水生态环境综合整治项目</t>
    </r>
  </si>
  <si>
    <r>
      <rPr>
        <sz val="10"/>
        <rFont val="宋体"/>
        <charset val="134"/>
      </rPr>
      <t>仁和镇、大河中路街道、前进镇</t>
    </r>
  </si>
  <si>
    <r>
      <rPr>
        <sz val="10"/>
        <rFont val="宋体"/>
        <charset val="134"/>
      </rPr>
      <t>在大竹河水库下游至巴斯箐连接桥，建设河道生态湿地</t>
    </r>
    <r>
      <rPr>
        <sz val="10"/>
        <rFont val="Times New Roman"/>
        <charset val="134"/>
      </rPr>
      <t>40100</t>
    </r>
    <r>
      <rPr>
        <sz val="10"/>
        <rFont val="宋体"/>
        <charset val="134"/>
      </rPr>
      <t>平方米，旁路生态湿地</t>
    </r>
    <r>
      <rPr>
        <sz val="10"/>
        <rFont val="Times New Roman"/>
        <charset val="134"/>
      </rPr>
      <t>52900</t>
    </r>
    <r>
      <rPr>
        <sz val="10"/>
        <rFont val="宋体"/>
        <charset val="134"/>
      </rPr>
      <t>平方米，生态护岸</t>
    </r>
    <r>
      <rPr>
        <sz val="10"/>
        <rFont val="Times New Roman"/>
        <charset val="134"/>
      </rPr>
      <t>4560</t>
    </r>
    <r>
      <rPr>
        <sz val="10"/>
        <rFont val="宋体"/>
        <charset val="134"/>
      </rPr>
      <t>米，河道整理</t>
    </r>
    <r>
      <rPr>
        <sz val="10"/>
        <rFont val="Times New Roman"/>
        <charset val="134"/>
      </rPr>
      <t>2280</t>
    </r>
    <r>
      <rPr>
        <sz val="10"/>
        <rFont val="宋体"/>
        <charset val="134"/>
      </rPr>
      <t>米，构建河滨灌草生态缓冲带</t>
    </r>
    <r>
      <rPr>
        <sz val="10"/>
        <rFont val="Times New Roman"/>
        <charset val="134"/>
      </rPr>
      <t>150000</t>
    </r>
    <r>
      <rPr>
        <sz val="10"/>
        <rFont val="宋体"/>
        <charset val="134"/>
      </rPr>
      <t>平方米等。</t>
    </r>
  </si>
  <si>
    <r>
      <rPr>
        <sz val="10"/>
        <rFont val="宋体"/>
        <charset val="134"/>
      </rPr>
      <t>一季度：完成初步设计。</t>
    </r>
    <r>
      <rPr>
        <sz val="10"/>
        <rFont val="Times New Roman"/>
        <charset val="134"/>
      </rPr>
      <t xml:space="preserve">
</t>
    </r>
    <r>
      <rPr>
        <sz val="10"/>
        <rFont val="宋体"/>
        <charset val="134"/>
      </rPr>
      <t>二季度：完善修改初步设计及评审，开展项目招投标。</t>
    </r>
    <r>
      <rPr>
        <sz val="10"/>
        <rFont val="Times New Roman"/>
        <charset val="134"/>
      </rPr>
      <t xml:space="preserve">
</t>
    </r>
    <r>
      <rPr>
        <sz val="10"/>
        <rFont val="宋体"/>
        <charset val="134"/>
      </rPr>
      <t>三季度：进场施工，完成主体工程工作量的</t>
    </r>
    <r>
      <rPr>
        <sz val="10"/>
        <rFont val="Times New Roman"/>
        <charset val="134"/>
      </rPr>
      <t>10%</t>
    </r>
    <r>
      <rPr>
        <sz val="10"/>
        <rFont val="宋体"/>
        <charset val="134"/>
      </rPr>
      <t>。</t>
    </r>
    <r>
      <rPr>
        <sz val="10"/>
        <rFont val="Times New Roman"/>
        <charset val="134"/>
      </rPr>
      <t xml:space="preserve">
</t>
    </r>
    <r>
      <rPr>
        <sz val="10"/>
        <rFont val="宋体"/>
        <charset val="134"/>
      </rPr>
      <t>四季度：完成主体工程工作量的</t>
    </r>
    <r>
      <rPr>
        <sz val="10"/>
        <rFont val="Times New Roman"/>
        <charset val="134"/>
      </rPr>
      <t>30%</t>
    </r>
    <r>
      <rPr>
        <sz val="10"/>
        <rFont val="宋体"/>
        <charset val="134"/>
      </rPr>
      <t>。</t>
    </r>
  </si>
  <si>
    <r>
      <rPr>
        <sz val="10"/>
        <rFont val="宋体"/>
        <charset val="134"/>
      </rPr>
      <t>仁和生态环境局</t>
    </r>
    <r>
      <rPr>
        <sz val="10"/>
        <rFont val="Times New Roman"/>
        <charset val="134"/>
      </rPr>
      <t xml:space="preserve">
</t>
    </r>
    <r>
      <rPr>
        <sz val="10"/>
        <rFont val="宋体"/>
        <charset val="134"/>
      </rPr>
      <t>王茂春</t>
    </r>
    <r>
      <rPr>
        <sz val="10"/>
        <rFont val="Times New Roman"/>
        <charset val="134"/>
      </rPr>
      <t xml:space="preserve">
13882378681</t>
    </r>
  </si>
  <si>
    <r>
      <rPr>
        <sz val="10"/>
        <rFont val="宋体"/>
        <charset val="134"/>
      </rPr>
      <t>新建铁路成昆线米易至攀枝花段扩能改造工程仁和区大田镇（</t>
    </r>
    <r>
      <rPr>
        <sz val="10"/>
        <rFont val="Times New Roman"/>
        <charset val="134"/>
      </rPr>
      <t>K2636</t>
    </r>
    <r>
      <rPr>
        <sz val="10"/>
        <rFont val="宋体"/>
        <charset val="134"/>
      </rPr>
      <t>＋</t>
    </r>
    <r>
      <rPr>
        <sz val="10"/>
        <rFont val="Times New Roman"/>
        <charset val="134"/>
      </rPr>
      <t xml:space="preserve">617 </t>
    </r>
    <r>
      <rPr>
        <sz val="10"/>
        <rFont val="宋体"/>
        <charset val="134"/>
      </rPr>
      <t>至</t>
    </r>
    <r>
      <rPr>
        <sz val="10"/>
        <rFont val="Times New Roman"/>
        <charset val="134"/>
      </rPr>
      <t xml:space="preserve"> K2637</t>
    </r>
    <r>
      <rPr>
        <sz val="10"/>
        <rFont val="宋体"/>
        <charset val="134"/>
      </rPr>
      <t>＋</t>
    </r>
    <r>
      <rPr>
        <sz val="10"/>
        <rFont val="Times New Roman"/>
        <charset val="134"/>
      </rPr>
      <t>700</t>
    </r>
    <r>
      <rPr>
        <sz val="10"/>
        <rFont val="宋体"/>
        <charset val="134"/>
      </rPr>
      <t>）段还建工程</t>
    </r>
  </si>
  <si>
    <r>
      <rPr>
        <sz val="10"/>
        <rFont val="宋体"/>
        <charset val="134"/>
      </rPr>
      <t>路线全长</t>
    </r>
    <r>
      <rPr>
        <sz val="10"/>
        <rFont val="Times New Roman"/>
        <charset val="134"/>
      </rPr>
      <t>1.219</t>
    </r>
    <r>
      <rPr>
        <sz val="10"/>
        <rFont val="宋体"/>
        <charset val="134"/>
      </rPr>
      <t>公里，新建桥梁</t>
    </r>
    <r>
      <rPr>
        <sz val="10"/>
        <rFont val="Times New Roman"/>
        <charset val="134"/>
      </rPr>
      <t>641</t>
    </r>
    <r>
      <rPr>
        <sz val="10"/>
        <rFont val="宋体"/>
        <charset val="134"/>
      </rPr>
      <t>米，道路</t>
    </r>
    <r>
      <rPr>
        <sz val="10"/>
        <rFont val="Times New Roman"/>
        <charset val="134"/>
      </rPr>
      <t xml:space="preserve"> 578</t>
    </r>
    <r>
      <rPr>
        <sz val="10"/>
        <rFont val="宋体"/>
        <charset val="134"/>
      </rPr>
      <t>米。该项目采用二级公路技术标准，设计速度</t>
    </r>
    <r>
      <rPr>
        <sz val="10"/>
        <rFont val="Times New Roman"/>
        <charset val="134"/>
      </rPr>
      <t>40</t>
    </r>
    <r>
      <rPr>
        <sz val="10"/>
        <rFont val="宋体"/>
        <charset val="134"/>
      </rPr>
      <t>公里</t>
    </r>
    <r>
      <rPr>
        <sz val="10"/>
        <rFont val="Times New Roman"/>
        <charset val="134"/>
      </rPr>
      <t>/</t>
    </r>
    <r>
      <rPr>
        <sz val="10"/>
        <rFont val="宋体"/>
        <charset val="134"/>
      </rPr>
      <t>小时，路基宽度</t>
    </r>
    <r>
      <rPr>
        <sz val="10"/>
        <rFont val="Times New Roman"/>
        <charset val="134"/>
      </rPr>
      <t>8.5</t>
    </r>
    <r>
      <rPr>
        <sz val="10"/>
        <rFont val="宋体"/>
        <charset val="134"/>
      </rPr>
      <t>米，沥青混凝土路面。</t>
    </r>
  </si>
  <si>
    <r>
      <rPr>
        <sz val="10"/>
        <rFont val="宋体"/>
        <charset val="134"/>
      </rPr>
      <t>一季度：完成征收方案上报省自然资源厅；</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日前取得用地批复，施工单位进场；</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日前完成总工程量的</t>
    </r>
    <r>
      <rPr>
        <sz val="10"/>
        <rFont val="Times New Roman"/>
        <charset val="134"/>
      </rPr>
      <t>20%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30</t>
    </r>
    <r>
      <rPr>
        <sz val="10"/>
        <rFont val="宋体"/>
        <charset val="134"/>
      </rPr>
      <t>日前完成总工程量的</t>
    </r>
    <r>
      <rPr>
        <sz val="10"/>
        <rFont val="Times New Roman"/>
        <charset val="134"/>
      </rPr>
      <t>50%</t>
    </r>
    <r>
      <rPr>
        <sz val="10"/>
        <rFont val="宋体"/>
        <charset val="134"/>
      </rPr>
      <t>。</t>
    </r>
  </si>
  <si>
    <r>
      <rPr>
        <sz val="10"/>
        <rFont val="宋体"/>
        <charset val="134"/>
      </rPr>
      <t>仁和区交通局</t>
    </r>
  </si>
  <si>
    <r>
      <rPr>
        <sz val="10"/>
        <rFont val="宋体"/>
        <charset val="134"/>
      </rPr>
      <t>区交通运输局</t>
    </r>
    <r>
      <rPr>
        <sz val="10"/>
        <rFont val="Times New Roman"/>
        <charset val="134"/>
      </rPr>
      <t xml:space="preserve">
</t>
    </r>
    <r>
      <rPr>
        <sz val="10"/>
        <rFont val="宋体"/>
        <charset val="134"/>
      </rPr>
      <t>饶</t>
    </r>
    <r>
      <rPr>
        <sz val="10"/>
        <rFont val="Times New Roman"/>
        <charset val="134"/>
      </rPr>
      <t xml:space="preserve">  </t>
    </r>
    <r>
      <rPr>
        <sz val="10"/>
        <rFont val="宋体"/>
        <charset val="134"/>
      </rPr>
      <t>坤</t>
    </r>
    <r>
      <rPr>
        <sz val="10"/>
        <rFont val="Times New Roman"/>
        <charset val="134"/>
      </rPr>
      <t xml:space="preserve">
13882389008</t>
    </r>
  </si>
  <si>
    <r>
      <rPr>
        <sz val="10"/>
        <rFont val="宋体"/>
        <charset val="134"/>
      </rPr>
      <t>攀枝花至盐源高速公路项目（攀枝花段）</t>
    </r>
  </si>
  <si>
    <r>
      <rPr>
        <sz val="10"/>
        <rFont val="宋体"/>
        <charset val="134"/>
      </rPr>
      <t>同德镇、布德镇、太平乡</t>
    </r>
  </si>
  <si>
    <t>2025-2030</t>
  </si>
  <si>
    <r>
      <rPr>
        <sz val="10"/>
        <rFont val="宋体"/>
        <charset val="134"/>
      </rPr>
      <t>主线长</t>
    </r>
    <r>
      <rPr>
        <sz val="10"/>
        <rFont val="Times New Roman"/>
        <charset val="134"/>
      </rPr>
      <t>140.5</t>
    </r>
    <r>
      <rPr>
        <sz val="10"/>
        <rFont val="宋体"/>
        <charset val="134"/>
      </rPr>
      <t>公里，攀枝花境内长</t>
    </r>
    <r>
      <rPr>
        <sz val="10"/>
        <rFont val="Times New Roman"/>
        <charset val="134"/>
      </rPr>
      <t>94.2</t>
    </r>
    <r>
      <rPr>
        <sz val="10"/>
        <rFont val="宋体"/>
        <charset val="134"/>
      </rPr>
      <t>公里，仁和区境内约</t>
    </r>
    <r>
      <rPr>
        <sz val="10"/>
        <rFont val="Times New Roman"/>
        <charset val="134"/>
      </rPr>
      <t>15.7</t>
    </r>
    <r>
      <rPr>
        <sz val="10"/>
        <rFont val="宋体"/>
        <charset val="134"/>
      </rPr>
      <t>公里；按双向四车道标准设计。</t>
    </r>
  </si>
  <si>
    <r>
      <rPr>
        <sz val="10"/>
        <rFont val="宋体"/>
        <charset val="134"/>
      </rPr>
      <t>一季度：完成项目立项核准、初步设计批复工作；</t>
    </r>
    <r>
      <rPr>
        <sz val="10"/>
        <rFont val="Times New Roman"/>
        <charset val="134"/>
      </rPr>
      <t xml:space="preserve">
</t>
    </r>
    <r>
      <rPr>
        <sz val="10"/>
        <rFont val="宋体"/>
        <charset val="134"/>
      </rPr>
      <t>二季度：完成施工图设计报批工作，临建工程（含施工用电）开工，完成投资</t>
    </r>
    <r>
      <rPr>
        <sz val="10"/>
        <rFont val="Times New Roman"/>
        <charset val="134"/>
      </rPr>
      <t>2.5</t>
    </r>
    <r>
      <rPr>
        <sz val="10"/>
        <rFont val="宋体"/>
        <charset val="134"/>
      </rPr>
      <t>亿；</t>
    </r>
    <r>
      <rPr>
        <sz val="10"/>
        <rFont val="Times New Roman"/>
        <charset val="134"/>
      </rPr>
      <t xml:space="preserve">
</t>
    </r>
    <r>
      <rPr>
        <sz val="10"/>
        <rFont val="宋体"/>
        <charset val="134"/>
      </rPr>
      <t>三季度：控制性工程开工，持续开展临建工程建设，完成投资</t>
    </r>
    <r>
      <rPr>
        <sz val="10"/>
        <rFont val="Times New Roman"/>
        <charset val="134"/>
      </rPr>
      <t>2.5</t>
    </r>
    <r>
      <rPr>
        <sz val="10"/>
        <rFont val="宋体"/>
        <charset val="134"/>
      </rPr>
      <t>亿；</t>
    </r>
    <r>
      <rPr>
        <sz val="10"/>
        <rFont val="Times New Roman"/>
        <charset val="134"/>
      </rPr>
      <t xml:space="preserve">
</t>
    </r>
    <r>
      <rPr>
        <sz val="10"/>
        <rFont val="宋体"/>
        <charset val="134"/>
      </rPr>
      <t>四季度：持续建设临建工程及控制性工程，完成投资</t>
    </r>
    <r>
      <rPr>
        <sz val="10"/>
        <rFont val="Times New Roman"/>
        <charset val="134"/>
      </rPr>
      <t>5</t>
    </r>
    <r>
      <rPr>
        <sz val="10"/>
        <rFont val="宋体"/>
        <charset val="134"/>
      </rPr>
      <t>亿。</t>
    </r>
  </si>
  <si>
    <r>
      <rPr>
        <sz val="10"/>
        <rFont val="宋体"/>
        <charset val="134"/>
      </rPr>
      <t>市交通运输局</t>
    </r>
  </si>
  <si>
    <r>
      <rPr>
        <sz val="10"/>
        <rFont val="宋体"/>
        <charset val="134"/>
      </rPr>
      <t>区交通运输局</t>
    </r>
    <r>
      <rPr>
        <sz val="10"/>
        <rFont val="Times New Roman"/>
        <charset val="134"/>
      </rPr>
      <t xml:space="preserve">
</t>
    </r>
    <r>
      <rPr>
        <sz val="10"/>
        <rFont val="宋体"/>
        <charset val="134"/>
      </rPr>
      <t>陈正刚</t>
    </r>
    <r>
      <rPr>
        <sz val="10"/>
        <rFont val="Times New Roman"/>
        <charset val="134"/>
      </rPr>
      <t xml:space="preserve">
18508125999</t>
    </r>
  </si>
  <si>
    <r>
      <rPr>
        <sz val="10"/>
        <rFont val="宋体"/>
        <charset val="134"/>
      </rPr>
      <t>攀枝花市仁和区前进片区老旧小区改造项目</t>
    </r>
  </si>
  <si>
    <r>
      <rPr>
        <sz val="10"/>
        <rFont val="宋体"/>
        <charset val="134"/>
      </rPr>
      <t>推进前进片区老旧小区改造，改造房屋屋面防水、消除竖向安全隐患，改造小区及相关道路、排水管网、停车场等，规范停车位，增设文化活动设施。共涉及</t>
    </r>
    <r>
      <rPr>
        <sz val="10"/>
        <rFont val="Times New Roman"/>
        <charset val="134"/>
      </rPr>
      <t>1506</t>
    </r>
    <r>
      <rPr>
        <sz val="10"/>
        <rFont val="宋体"/>
        <charset val="134"/>
      </rPr>
      <t>户住户</t>
    </r>
    <r>
      <rPr>
        <sz val="10"/>
        <rFont val="Times New Roman"/>
        <charset val="134"/>
      </rPr>
      <t>37</t>
    </r>
    <r>
      <rPr>
        <sz val="10"/>
        <rFont val="宋体"/>
        <charset val="134"/>
      </rPr>
      <t>栋住房。</t>
    </r>
  </si>
  <si>
    <r>
      <rPr>
        <sz val="10"/>
        <rFont val="宋体"/>
        <charset val="134"/>
      </rPr>
      <t>一季度：开展可研、立项等前期工作；</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日前完成招投标工作；</t>
    </r>
    <r>
      <rPr>
        <sz val="10"/>
        <rFont val="Times New Roman"/>
        <charset val="134"/>
      </rPr>
      <t xml:space="preserve">
</t>
    </r>
    <r>
      <rPr>
        <sz val="10"/>
        <rFont val="宋体"/>
        <charset val="134"/>
      </rPr>
      <t>三季度：实现项目开工，推进小区道路、排水管网改造，</t>
    </r>
    <r>
      <rPr>
        <sz val="10"/>
        <rFont val="Times New Roman"/>
        <charset val="134"/>
      </rPr>
      <t>9</t>
    </r>
    <r>
      <rPr>
        <sz val="10"/>
        <rFont val="宋体"/>
        <charset val="134"/>
      </rPr>
      <t>月</t>
    </r>
    <r>
      <rPr>
        <sz val="10"/>
        <rFont val="Times New Roman"/>
        <charset val="134"/>
      </rPr>
      <t>30</t>
    </r>
    <r>
      <rPr>
        <sz val="10"/>
        <rFont val="宋体"/>
        <charset val="134"/>
      </rPr>
      <t>日前完成工程量</t>
    </r>
    <r>
      <rPr>
        <sz val="10"/>
        <rFont val="Times New Roman"/>
        <charset val="134"/>
      </rPr>
      <t>10%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日前基本完成小区内道路、雨污管网改造，推进配套道路等改造，完成工程量</t>
    </r>
    <r>
      <rPr>
        <sz val="10"/>
        <rFont val="Times New Roman"/>
        <charset val="134"/>
      </rPr>
      <t>30%</t>
    </r>
    <r>
      <rPr>
        <sz val="10"/>
        <rFont val="宋体"/>
        <charset val="134"/>
      </rPr>
      <t>。</t>
    </r>
  </si>
  <si>
    <r>
      <rPr>
        <sz val="10"/>
        <rFont val="宋体"/>
        <charset val="134"/>
      </rPr>
      <t>攀枝花市仁和区攀枝花大道南段老旧小区改造项目</t>
    </r>
  </si>
  <si>
    <r>
      <rPr>
        <sz val="10"/>
        <rFont val="宋体"/>
        <charset val="134"/>
      </rPr>
      <t>改造小区及相关道路、管网、消除竖向安全隐患等。共涉及</t>
    </r>
    <r>
      <rPr>
        <sz val="10"/>
        <rFont val="Times New Roman"/>
        <charset val="134"/>
      </rPr>
      <t>974</t>
    </r>
    <r>
      <rPr>
        <sz val="10"/>
        <rFont val="宋体"/>
        <charset val="134"/>
      </rPr>
      <t>户住户</t>
    </r>
    <r>
      <rPr>
        <sz val="10"/>
        <rFont val="Times New Roman"/>
        <charset val="134"/>
      </rPr>
      <t>43</t>
    </r>
    <r>
      <rPr>
        <sz val="10"/>
        <rFont val="宋体"/>
        <charset val="134"/>
      </rPr>
      <t>栋住房，建筑物总建筑面积</t>
    </r>
    <r>
      <rPr>
        <sz val="10"/>
        <rFont val="Times New Roman"/>
        <charset val="134"/>
      </rPr>
      <t>7.69</t>
    </r>
    <r>
      <rPr>
        <sz val="10"/>
        <rFont val="宋体"/>
        <charset val="134"/>
      </rPr>
      <t>万平方米</t>
    </r>
  </si>
  <si>
    <r>
      <rPr>
        <sz val="10"/>
        <rFont val="宋体"/>
        <charset val="134"/>
      </rPr>
      <t>攀枝花市仁和区仁和镇人民政府</t>
    </r>
  </si>
  <si>
    <r>
      <rPr>
        <sz val="10"/>
        <rFont val="宋体"/>
        <charset val="134"/>
      </rPr>
      <t>攀枝花市仁和区大河中路片区老旧小区改造项目</t>
    </r>
  </si>
  <si>
    <r>
      <rPr>
        <sz val="10"/>
        <rFont val="宋体"/>
        <charset val="134"/>
      </rPr>
      <t>改造小区屋顶漏水及相关道路、管网、消除竖向安全隐患等，规范停车位。共涉及</t>
    </r>
    <r>
      <rPr>
        <sz val="10"/>
        <rFont val="Times New Roman"/>
        <charset val="134"/>
      </rPr>
      <t>495</t>
    </r>
    <r>
      <rPr>
        <sz val="10"/>
        <rFont val="宋体"/>
        <charset val="134"/>
      </rPr>
      <t>户住户，</t>
    </r>
    <r>
      <rPr>
        <sz val="10"/>
        <rFont val="Times New Roman"/>
        <charset val="134"/>
      </rPr>
      <t>18</t>
    </r>
    <r>
      <rPr>
        <sz val="10"/>
        <rFont val="宋体"/>
        <charset val="134"/>
      </rPr>
      <t>栋住房，建筑物总建筑面积</t>
    </r>
    <r>
      <rPr>
        <sz val="10"/>
        <rFont val="Times New Roman"/>
        <charset val="134"/>
      </rPr>
      <t>4.13</t>
    </r>
    <r>
      <rPr>
        <sz val="10"/>
        <rFont val="宋体"/>
        <charset val="134"/>
      </rPr>
      <t>万平方米</t>
    </r>
  </si>
  <si>
    <r>
      <rPr>
        <sz val="10"/>
        <rFont val="宋体"/>
        <charset val="134"/>
      </rPr>
      <t>仁和区城区排水排涝基础设施项目</t>
    </r>
  </si>
  <si>
    <t>2025 -2026</t>
  </si>
  <si>
    <r>
      <rPr>
        <sz val="10"/>
        <rFont val="宋体"/>
        <charset val="134"/>
      </rPr>
      <t>新建及改造仁和南向片区、普达片区排水管网约</t>
    </r>
    <r>
      <rPr>
        <sz val="10"/>
        <rFont val="Times New Roman"/>
        <charset val="134"/>
      </rPr>
      <t xml:space="preserve"> 31.29 </t>
    </r>
    <r>
      <rPr>
        <sz val="10"/>
        <rFont val="宋体"/>
        <charset val="134"/>
      </rPr>
      <t>千米，排洪箱涵</t>
    </r>
    <r>
      <rPr>
        <sz val="10"/>
        <rFont val="Times New Roman"/>
        <charset val="134"/>
      </rPr>
      <t xml:space="preserve"> 0.46 </t>
    </r>
    <r>
      <rPr>
        <sz val="10"/>
        <rFont val="宋体"/>
        <charset val="134"/>
      </rPr>
      <t>千米，区域河道整治</t>
    </r>
    <r>
      <rPr>
        <sz val="10"/>
        <rFont val="Times New Roman"/>
        <charset val="134"/>
      </rPr>
      <t>1.5</t>
    </r>
    <r>
      <rPr>
        <sz val="10"/>
        <rFont val="宋体"/>
        <charset val="134"/>
      </rPr>
      <t>千米，排水沟渠</t>
    </r>
    <r>
      <rPr>
        <sz val="10"/>
        <rFont val="Times New Roman"/>
        <charset val="134"/>
      </rPr>
      <t xml:space="preserve"> 6.4 </t>
    </r>
    <r>
      <rPr>
        <sz val="10"/>
        <rFont val="宋体"/>
        <charset val="134"/>
      </rPr>
      <t>千米，排涝设备购置安装及相关附属设施。</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</si>
  <si>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日前完成项目招投标及前期手续办理；</t>
    </r>
    <r>
      <rPr>
        <sz val="10"/>
        <rFont val="Times New Roman"/>
        <charset val="134"/>
      </rPr>
      <t xml:space="preserve">
</t>
    </r>
    <r>
      <rPr>
        <sz val="10"/>
        <rFont val="宋体"/>
        <charset val="134"/>
      </rPr>
      <t>二季度：</t>
    </r>
    <r>
      <rPr>
        <sz val="10"/>
        <rFont val="Times New Roman"/>
        <charset val="134"/>
      </rPr>
      <t>4</t>
    </r>
    <r>
      <rPr>
        <sz val="10"/>
        <rFont val="宋体"/>
        <charset val="134"/>
      </rPr>
      <t>月</t>
    </r>
    <r>
      <rPr>
        <sz val="10"/>
        <rFont val="Times New Roman"/>
        <charset val="134"/>
      </rPr>
      <t>30</t>
    </r>
    <r>
      <rPr>
        <sz val="10"/>
        <rFont val="宋体"/>
        <charset val="134"/>
      </rPr>
      <t>日前完成部分排洪沟、排洪箱涵现场清表打围，启动项目建设，</t>
    </r>
    <r>
      <rPr>
        <sz val="10"/>
        <rFont val="Times New Roman"/>
        <charset val="134"/>
      </rPr>
      <t>6</t>
    </r>
    <r>
      <rPr>
        <sz val="10"/>
        <rFont val="宋体"/>
        <charset val="134"/>
      </rPr>
      <t>月</t>
    </r>
    <r>
      <rPr>
        <sz val="10"/>
        <rFont val="Times New Roman"/>
        <charset val="134"/>
      </rPr>
      <t>30</t>
    </r>
    <r>
      <rPr>
        <sz val="10"/>
        <rFont val="宋体"/>
        <charset val="134"/>
      </rPr>
      <t>日前启动排洪沟、排洪箱涵土石方开挖；</t>
    </r>
    <r>
      <rPr>
        <sz val="10"/>
        <rFont val="Times New Roman"/>
        <charset val="134"/>
      </rPr>
      <t xml:space="preserve">
</t>
    </r>
    <r>
      <rPr>
        <sz val="10"/>
        <rFont val="宋体"/>
        <charset val="134"/>
      </rPr>
      <t>三季度：</t>
    </r>
    <r>
      <rPr>
        <sz val="10"/>
        <rFont val="Times New Roman"/>
        <charset val="134"/>
      </rPr>
      <t>7</t>
    </r>
    <r>
      <rPr>
        <sz val="10"/>
        <rFont val="宋体"/>
        <charset val="134"/>
      </rPr>
      <t>月</t>
    </r>
    <r>
      <rPr>
        <sz val="10"/>
        <rFont val="Times New Roman"/>
        <charset val="134"/>
      </rPr>
      <t>31</t>
    </r>
    <r>
      <rPr>
        <sz val="10"/>
        <rFont val="宋体"/>
        <charset val="134"/>
      </rPr>
      <t>日前启动排洪沟、排洪箱涵主体施工，</t>
    </r>
    <r>
      <rPr>
        <sz val="10"/>
        <rFont val="Times New Roman"/>
        <charset val="134"/>
      </rPr>
      <t>9</t>
    </r>
    <r>
      <rPr>
        <sz val="10"/>
        <rFont val="宋体"/>
        <charset val="134"/>
      </rPr>
      <t>月</t>
    </r>
    <r>
      <rPr>
        <sz val="10"/>
        <rFont val="Times New Roman"/>
        <charset val="134"/>
      </rPr>
      <t>30</t>
    </r>
    <r>
      <rPr>
        <sz val="10"/>
        <rFont val="宋体"/>
        <charset val="134"/>
      </rPr>
      <t>日前完成部分排洪箱涵主体施工；</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日前完成部分排洪沟、排洪箱涵建设。</t>
    </r>
  </si>
  <si>
    <r>
      <rPr>
        <sz val="10"/>
        <rFont val="宋体"/>
        <charset val="134"/>
      </rPr>
      <t>区城乡建设开发中心</t>
    </r>
  </si>
  <si>
    <r>
      <rPr>
        <sz val="10"/>
        <rFont val="宋体"/>
        <charset val="134"/>
      </rPr>
      <t>攀枝花市仁和区金沙江大河流域（普达桥至巴斯箐段）水环境综合治理项目</t>
    </r>
  </si>
  <si>
    <r>
      <rPr>
        <sz val="10"/>
        <rFont val="宋体"/>
        <charset val="134"/>
      </rPr>
      <t>本项目主要建设内容包括河道生态护岸</t>
    </r>
    <r>
      <rPr>
        <sz val="10"/>
        <rFont val="Times New Roman"/>
        <charset val="134"/>
      </rPr>
      <t>7.4km</t>
    </r>
    <r>
      <rPr>
        <sz val="10"/>
        <rFont val="宋体"/>
        <charset val="134"/>
      </rPr>
      <t>、生态缓冲带</t>
    </r>
    <r>
      <rPr>
        <sz val="10"/>
        <rFont val="Times New Roman"/>
        <charset val="134"/>
      </rPr>
      <t>201920</t>
    </r>
    <r>
      <rPr>
        <sz val="10"/>
        <rFont val="宋体"/>
        <charset val="134"/>
      </rPr>
      <t>㎡、生态步道</t>
    </r>
    <r>
      <rPr>
        <sz val="10"/>
        <rFont val="Times New Roman"/>
        <charset val="134"/>
      </rPr>
      <t>7.4km</t>
    </r>
    <r>
      <rPr>
        <sz val="10"/>
        <rFont val="宋体"/>
        <charset val="134"/>
      </rPr>
      <t>、河道生态湿地</t>
    </r>
    <r>
      <rPr>
        <sz val="10"/>
        <rFont val="Times New Roman"/>
        <charset val="134"/>
      </rPr>
      <t>12700</t>
    </r>
    <r>
      <rPr>
        <sz val="10"/>
        <rFont val="宋体"/>
        <charset val="134"/>
      </rPr>
      <t>㎡、污水管网建设</t>
    </r>
    <r>
      <rPr>
        <sz val="10"/>
        <rFont val="Times New Roman"/>
        <charset val="134"/>
      </rPr>
      <t>5.5km</t>
    </r>
    <r>
      <rPr>
        <sz val="10"/>
        <rFont val="宋体"/>
        <charset val="134"/>
      </rPr>
      <t>、河道清淤</t>
    </r>
    <r>
      <rPr>
        <sz val="10"/>
        <rFont val="Times New Roman"/>
        <charset val="134"/>
      </rPr>
      <t>141120m³</t>
    </r>
    <r>
      <rPr>
        <sz val="10"/>
        <rFont val="宋体"/>
        <charset val="134"/>
      </rPr>
      <t>等。</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</si>
  <si>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日前启动项目招投标及前期手续办理；</t>
    </r>
    <r>
      <rPr>
        <sz val="10"/>
        <rFont val="Times New Roman"/>
        <charset val="134"/>
      </rPr>
      <t xml:space="preserve">
</t>
    </r>
    <r>
      <rPr>
        <sz val="10"/>
        <rFont val="宋体"/>
        <charset val="134"/>
      </rPr>
      <t>二季度：</t>
    </r>
    <r>
      <rPr>
        <sz val="10"/>
        <rFont val="Times New Roman"/>
        <charset val="134"/>
      </rPr>
      <t>4</t>
    </r>
    <r>
      <rPr>
        <sz val="10"/>
        <rFont val="宋体"/>
        <charset val="134"/>
      </rPr>
      <t>月</t>
    </r>
    <r>
      <rPr>
        <sz val="10"/>
        <rFont val="Times New Roman"/>
        <charset val="134"/>
      </rPr>
      <t>30</t>
    </r>
    <r>
      <rPr>
        <sz val="10"/>
        <rFont val="宋体"/>
        <charset val="134"/>
      </rPr>
      <t>日前完成项目招投标及项目前期手续办理，</t>
    </r>
    <r>
      <rPr>
        <sz val="10"/>
        <rFont val="Times New Roman"/>
        <charset val="134"/>
      </rPr>
      <t>5</t>
    </r>
    <r>
      <rPr>
        <sz val="10"/>
        <rFont val="宋体"/>
        <charset val="134"/>
      </rPr>
      <t>月底前启动项目建设；</t>
    </r>
    <r>
      <rPr>
        <sz val="10"/>
        <rFont val="Times New Roman"/>
        <charset val="134"/>
      </rPr>
      <t xml:space="preserve">
</t>
    </r>
    <r>
      <rPr>
        <sz val="10"/>
        <rFont val="宋体"/>
        <charset val="134"/>
      </rPr>
      <t>三季度：</t>
    </r>
    <r>
      <rPr>
        <sz val="10"/>
        <rFont val="Times New Roman"/>
        <charset val="134"/>
      </rPr>
      <t>8</t>
    </r>
    <r>
      <rPr>
        <sz val="10"/>
        <rFont val="宋体"/>
        <charset val="134"/>
      </rPr>
      <t>月</t>
    </r>
    <r>
      <rPr>
        <sz val="10"/>
        <rFont val="Times New Roman"/>
        <charset val="134"/>
      </rPr>
      <t>31</t>
    </r>
    <r>
      <rPr>
        <sz val="10"/>
        <rFont val="宋体"/>
        <charset val="134"/>
      </rPr>
      <t>日前完成阳光家园段污水管网基础，启动管网架设。启动部分河段清表打围，启动项目建设，启动河道土石方开挖，</t>
    </r>
    <r>
      <rPr>
        <sz val="10"/>
        <rFont val="Times New Roman"/>
        <charset val="134"/>
      </rPr>
      <t>9</t>
    </r>
    <r>
      <rPr>
        <sz val="10"/>
        <rFont val="宋体"/>
        <charset val="134"/>
      </rPr>
      <t>月</t>
    </r>
    <r>
      <rPr>
        <sz val="10"/>
        <rFont val="Times New Roman"/>
        <charset val="134"/>
      </rPr>
      <t>30</t>
    </r>
    <r>
      <rPr>
        <sz val="10"/>
        <rFont val="宋体"/>
        <charset val="134"/>
      </rPr>
      <t>日前启动河堤主体施工；</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日前完成部分河堤主体建设。</t>
    </r>
  </si>
  <si>
    <r>
      <rPr>
        <sz val="10"/>
        <rFont val="宋体"/>
        <charset val="134"/>
      </rPr>
      <t>攀枝花市仁和区第一污水处理厂及配套设施更新项目（一标段）</t>
    </r>
  </si>
  <si>
    <r>
      <rPr>
        <sz val="10"/>
        <rFont val="宋体"/>
        <charset val="134"/>
      </rPr>
      <t>更新改造第一污水处理厂水泵</t>
    </r>
    <r>
      <rPr>
        <sz val="10"/>
        <rFont val="Times New Roman"/>
        <charset val="134"/>
      </rPr>
      <t>3</t>
    </r>
    <r>
      <rPr>
        <sz val="10"/>
        <rFont val="宋体"/>
        <charset val="134"/>
      </rPr>
      <t>个、自动控制设施</t>
    </r>
    <r>
      <rPr>
        <sz val="10"/>
        <rFont val="Times New Roman"/>
        <charset val="134"/>
      </rPr>
      <t>2</t>
    </r>
    <r>
      <rPr>
        <sz val="10"/>
        <rFont val="宋体"/>
        <charset val="134"/>
      </rPr>
      <t>套、污泥脱水设备</t>
    </r>
    <r>
      <rPr>
        <sz val="10"/>
        <rFont val="Times New Roman"/>
        <charset val="134"/>
      </rPr>
      <t>2</t>
    </r>
    <r>
      <rPr>
        <sz val="10"/>
        <rFont val="宋体"/>
        <charset val="134"/>
      </rPr>
      <t>套、鼓风机</t>
    </r>
    <r>
      <rPr>
        <sz val="10"/>
        <rFont val="Times New Roman"/>
        <charset val="134"/>
      </rPr>
      <t>3</t>
    </r>
    <r>
      <rPr>
        <sz val="10"/>
        <rFont val="宋体"/>
        <charset val="134"/>
      </rPr>
      <t>台、进水口水质监测仪等设施设备，改造配套主干管网</t>
    </r>
    <r>
      <rPr>
        <sz val="10"/>
        <rFont val="Times New Roman"/>
        <charset val="134"/>
      </rPr>
      <t>35.6</t>
    </r>
    <r>
      <rPr>
        <sz val="10"/>
        <rFont val="宋体"/>
        <charset val="134"/>
      </rPr>
      <t>公里</t>
    </r>
    <r>
      <rPr>
        <sz val="10"/>
        <rFont val="Times New Roman"/>
        <charset val="134"/>
      </rPr>
      <t>( DN400-DN800))</t>
    </r>
    <r>
      <rPr>
        <sz val="10"/>
        <rFont val="宋体"/>
        <charset val="134"/>
      </rPr>
      <t>，配套新增及改造污水检查井</t>
    </r>
    <r>
      <rPr>
        <sz val="10"/>
        <rFont val="Times New Roman"/>
        <charset val="134"/>
      </rPr>
      <t>1500</t>
    </r>
    <r>
      <rPr>
        <sz val="10"/>
        <rFont val="宋体"/>
        <charset val="134"/>
      </rPr>
      <t>个、一体化提升泵站</t>
    </r>
    <r>
      <rPr>
        <sz val="10"/>
        <rFont val="Times New Roman"/>
        <charset val="134"/>
      </rPr>
      <t>1</t>
    </r>
    <r>
      <rPr>
        <sz val="10"/>
        <rFont val="宋体"/>
        <charset val="134"/>
      </rPr>
      <t>座，疏通及修复仁和主城区破损排污主、次管网</t>
    </r>
    <r>
      <rPr>
        <sz val="10"/>
        <rFont val="Times New Roman"/>
        <charset val="134"/>
      </rPr>
      <t>19.5</t>
    </r>
    <r>
      <rPr>
        <sz val="10"/>
        <rFont val="宋体"/>
        <charset val="134"/>
      </rPr>
      <t>公里。改造后生活污水集中收集处理率预计达到</t>
    </r>
    <r>
      <rPr>
        <sz val="10"/>
        <rFont val="Times New Roman"/>
        <charset val="134"/>
      </rPr>
      <t>70%</t>
    </r>
    <r>
      <rPr>
        <sz val="10"/>
        <rFont val="宋体"/>
        <charset val="134"/>
      </rPr>
      <t>左右，污水处理能力达到</t>
    </r>
    <r>
      <rPr>
        <sz val="10"/>
        <rFont val="Times New Roman"/>
        <charset val="134"/>
      </rPr>
      <t>2</t>
    </r>
    <r>
      <rPr>
        <sz val="10"/>
        <rFont val="宋体"/>
        <charset val="134"/>
      </rPr>
      <t>万吨</t>
    </r>
    <r>
      <rPr>
        <sz val="10"/>
        <rFont val="Times New Roman"/>
        <charset val="134"/>
      </rPr>
      <t>/</t>
    </r>
    <r>
      <rPr>
        <sz val="10"/>
        <rFont val="宋体"/>
        <charset val="134"/>
      </rPr>
      <t>日以上。</t>
    </r>
  </si>
  <si>
    <r>
      <rPr>
        <sz val="10"/>
        <rFont val="宋体"/>
        <charset val="134"/>
      </rPr>
      <t>一季度</t>
    </r>
    <r>
      <rPr>
        <sz val="10"/>
        <rFont val="Times New Roman"/>
        <charset val="134"/>
      </rPr>
      <t>:2</t>
    </r>
    <r>
      <rPr>
        <sz val="10"/>
        <rFont val="宋体"/>
        <charset val="134"/>
      </rPr>
      <t>月</t>
    </r>
    <r>
      <rPr>
        <sz val="10"/>
        <rFont val="Times New Roman"/>
        <charset val="134"/>
      </rPr>
      <t>28</t>
    </r>
    <r>
      <rPr>
        <sz val="10"/>
        <rFont val="宋体"/>
        <charset val="134"/>
      </rPr>
      <t>日前启动项目建设，</t>
    </r>
    <r>
      <rPr>
        <sz val="10"/>
        <rFont val="Times New Roman"/>
        <charset val="134"/>
      </rPr>
      <t>3</t>
    </r>
    <r>
      <rPr>
        <sz val="10"/>
        <rFont val="宋体"/>
        <charset val="134"/>
      </rPr>
      <t>月</t>
    </r>
    <r>
      <rPr>
        <sz val="10"/>
        <rFont val="Times New Roman"/>
        <charset val="134"/>
      </rPr>
      <t>31</t>
    </r>
    <r>
      <rPr>
        <sz val="10"/>
        <rFont val="宋体"/>
        <charset val="134"/>
      </rPr>
      <t>日前完成改造配套主干管网</t>
    </r>
    <r>
      <rPr>
        <sz val="10"/>
        <rFont val="Times New Roman"/>
        <charset val="134"/>
      </rPr>
      <t>2</t>
    </r>
    <r>
      <rPr>
        <sz val="10"/>
        <rFont val="宋体"/>
        <charset val="134"/>
      </rPr>
      <t>公里，完成项目建设</t>
    </r>
    <r>
      <rPr>
        <sz val="10"/>
        <rFont val="Times New Roman"/>
        <charset val="134"/>
      </rPr>
      <t>3%</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日前累计完成改造配套主干管网</t>
    </r>
    <r>
      <rPr>
        <sz val="10"/>
        <rFont val="Times New Roman"/>
        <charset val="134"/>
      </rPr>
      <t>5</t>
    </r>
    <r>
      <rPr>
        <sz val="10"/>
        <rFont val="宋体"/>
        <charset val="134"/>
      </rPr>
      <t>公里，完成项目建设</t>
    </r>
    <r>
      <rPr>
        <sz val="10"/>
        <rFont val="Times New Roman"/>
        <charset val="134"/>
      </rPr>
      <t>10%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日前完成疏通及修复仁和主城区破损排污主、次管网</t>
    </r>
    <r>
      <rPr>
        <sz val="10"/>
        <rFont val="Times New Roman"/>
        <charset val="134"/>
      </rPr>
      <t>10</t>
    </r>
    <r>
      <rPr>
        <sz val="10"/>
        <rFont val="宋体"/>
        <charset val="134"/>
      </rPr>
      <t>公里，完成项目建设</t>
    </r>
    <r>
      <rPr>
        <sz val="10"/>
        <rFont val="Times New Roman"/>
        <charset val="134"/>
      </rPr>
      <t>30%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日前完成配套主干管网</t>
    </r>
    <r>
      <rPr>
        <sz val="10"/>
        <rFont val="Times New Roman"/>
        <charset val="134"/>
      </rPr>
      <t>10</t>
    </r>
    <r>
      <rPr>
        <sz val="10"/>
        <rFont val="宋体"/>
        <charset val="134"/>
      </rPr>
      <t>公里，疏通及修复仁和主城区破损排污主、次管网</t>
    </r>
    <r>
      <rPr>
        <sz val="10"/>
        <rFont val="Times New Roman"/>
        <charset val="134"/>
      </rPr>
      <t>19.5</t>
    </r>
    <r>
      <rPr>
        <sz val="10"/>
        <rFont val="宋体"/>
        <charset val="134"/>
      </rPr>
      <t>公里，完成项目建设</t>
    </r>
    <r>
      <rPr>
        <sz val="10"/>
        <rFont val="Times New Roman"/>
        <charset val="134"/>
      </rPr>
      <t>50%</t>
    </r>
    <r>
      <rPr>
        <sz val="10"/>
        <rFont val="宋体"/>
        <charset val="134"/>
      </rPr>
      <t>。</t>
    </r>
  </si>
  <si>
    <r>
      <rPr>
        <sz val="10"/>
        <rFont val="宋体"/>
        <charset val="134"/>
      </rPr>
      <t>攀枝花市仁和区污水收集管网建设项目一期</t>
    </r>
  </si>
  <si>
    <r>
      <rPr>
        <sz val="10"/>
        <rFont val="宋体"/>
        <charset val="134"/>
      </rPr>
      <t>仁和镇、前进镇、大河中路街道</t>
    </r>
  </si>
  <si>
    <r>
      <rPr>
        <sz val="10"/>
        <rFont val="宋体"/>
        <charset val="134"/>
      </rPr>
      <t>新建及改建仁和区范围内污水收集管网</t>
    </r>
    <r>
      <rPr>
        <sz val="10"/>
        <rFont val="Times New Roman"/>
        <charset val="134"/>
      </rPr>
      <t>20km</t>
    </r>
    <r>
      <rPr>
        <sz val="10"/>
        <rFont val="宋体"/>
        <charset val="134"/>
      </rPr>
      <t>，其中，拟新建污水管网约</t>
    </r>
    <r>
      <rPr>
        <sz val="10"/>
        <rFont val="Times New Roman"/>
        <charset val="134"/>
      </rPr>
      <t>8km</t>
    </r>
    <r>
      <rPr>
        <sz val="10"/>
        <rFont val="宋体"/>
        <charset val="134"/>
      </rPr>
      <t>，改建合流制管网约</t>
    </r>
    <r>
      <rPr>
        <sz val="10"/>
        <rFont val="Times New Roman"/>
        <charset val="134"/>
      </rPr>
      <t>12km</t>
    </r>
    <r>
      <rPr>
        <sz val="10"/>
        <rFont val="宋体"/>
        <charset val="134"/>
      </rPr>
      <t>，管网管径</t>
    </r>
    <r>
      <rPr>
        <sz val="10"/>
        <rFont val="Times New Roman"/>
        <charset val="134"/>
      </rPr>
      <t>DN400-1000</t>
    </r>
    <r>
      <rPr>
        <sz val="10"/>
        <rFont val="宋体"/>
        <charset val="134"/>
      </rPr>
      <t>；新建污水检查井约</t>
    </r>
    <r>
      <rPr>
        <sz val="10"/>
        <rFont val="Times New Roman"/>
        <charset val="134"/>
      </rPr>
      <t>400</t>
    </r>
    <r>
      <rPr>
        <sz val="10"/>
        <rFont val="宋体"/>
        <charset val="134"/>
      </rPr>
      <t>座，并配套建设相关附属设施。</t>
    </r>
  </si>
  <si>
    <r>
      <rPr>
        <sz val="10"/>
        <rFont val="宋体"/>
        <charset val="134"/>
      </rPr>
      <t>一季度</t>
    </r>
    <r>
      <rPr>
        <sz val="10"/>
        <rFont val="Times New Roman"/>
        <charset val="134"/>
      </rPr>
      <t>:2</t>
    </r>
    <r>
      <rPr>
        <sz val="10"/>
        <rFont val="宋体"/>
        <charset val="134"/>
      </rPr>
      <t>月</t>
    </r>
    <r>
      <rPr>
        <sz val="10"/>
        <rFont val="Times New Roman"/>
        <charset val="134"/>
      </rPr>
      <t>28</t>
    </r>
    <r>
      <rPr>
        <sz val="10"/>
        <rFont val="宋体"/>
        <charset val="134"/>
      </rPr>
      <t>日前启动项目建设，</t>
    </r>
    <r>
      <rPr>
        <sz val="10"/>
        <rFont val="Times New Roman"/>
        <charset val="134"/>
      </rPr>
      <t>3</t>
    </r>
    <r>
      <rPr>
        <sz val="10"/>
        <rFont val="宋体"/>
        <charset val="134"/>
      </rPr>
      <t>月</t>
    </r>
    <r>
      <rPr>
        <sz val="10"/>
        <rFont val="Times New Roman"/>
        <charset val="134"/>
      </rPr>
      <t>31</t>
    </r>
    <r>
      <rPr>
        <sz val="10"/>
        <rFont val="宋体"/>
        <charset val="134"/>
      </rPr>
      <t>日前完成新改建仁和区范围内污水收集管网</t>
    </r>
    <r>
      <rPr>
        <sz val="10"/>
        <rFont val="Times New Roman"/>
        <charset val="134"/>
      </rPr>
      <t>3km</t>
    </r>
    <r>
      <rPr>
        <sz val="10"/>
        <rFont val="宋体"/>
        <charset val="134"/>
      </rPr>
      <t>，完成项目建设</t>
    </r>
    <r>
      <rPr>
        <sz val="10"/>
        <rFont val="Times New Roman"/>
        <charset val="134"/>
      </rPr>
      <t>5%</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日前完成新建及改建仁和区范围内污水收集管网</t>
    </r>
    <r>
      <rPr>
        <sz val="10"/>
        <rFont val="Times New Roman"/>
        <charset val="134"/>
      </rPr>
      <t>5km</t>
    </r>
    <r>
      <rPr>
        <sz val="10"/>
        <rFont val="宋体"/>
        <charset val="134"/>
      </rPr>
      <t>及污水检查井约</t>
    </r>
    <r>
      <rPr>
        <sz val="10"/>
        <rFont val="Times New Roman"/>
        <charset val="134"/>
      </rPr>
      <t>50</t>
    </r>
    <r>
      <rPr>
        <sz val="10"/>
        <rFont val="宋体"/>
        <charset val="134"/>
      </rPr>
      <t>座，完成项目建设</t>
    </r>
    <r>
      <rPr>
        <sz val="10"/>
        <rFont val="Times New Roman"/>
        <charset val="134"/>
      </rPr>
      <t>20%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日前完成新建及改建仁和区范围内污水收集管网</t>
    </r>
    <r>
      <rPr>
        <sz val="10"/>
        <rFont val="Times New Roman"/>
        <charset val="134"/>
      </rPr>
      <t>10km</t>
    </r>
    <r>
      <rPr>
        <sz val="10"/>
        <rFont val="宋体"/>
        <charset val="134"/>
      </rPr>
      <t>及污水检查井约</t>
    </r>
    <r>
      <rPr>
        <sz val="10"/>
        <rFont val="Times New Roman"/>
        <charset val="134"/>
      </rPr>
      <t>100</t>
    </r>
    <r>
      <rPr>
        <sz val="10"/>
        <rFont val="宋体"/>
        <charset val="134"/>
      </rPr>
      <t>座，完成项目建设</t>
    </r>
    <r>
      <rPr>
        <sz val="10"/>
        <rFont val="Times New Roman"/>
        <charset val="134"/>
      </rPr>
      <t>40%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日前完成新建及改建仁和区范围内污水收集管网</t>
    </r>
    <r>
      <rPr>
        <sz val="10"/>
        <rFont val="Times New Roman"/>
        <charset val="134"/>
      </rPr>
      <t>15km</t>
    </r>
    <r>
      <rPr>
        <sz val="10"/>
        <rFont val="宋体"/>
        <charset val="134"/>
      </rPr>
      <t>及污水检查井约</t>
    </r>
    <r>
      <rPr>
        <sz val="10"/>
        <rFont val="Times New Roman"/>
        <charset val="134"/>
      </rPr>
      <t>200</t>
    </r>
    <r>
      <rPr>
        <sz val="10"/>
        <rFont val="宋体"/>
        <charset val="134"/>
      </rPr>
      <t>座，完成项目建设</t>
    </r>
    <r>
      <rPr>
        <sz val="10"/>
        <rFont val="Times New Roman"/>
        <charset val="134"/>
      </rPr>
      <t>70%</t>
    </r>
    <r>
      <rPr>
        <sz val="10"/>
        <rFont val="宋体"/>
        <charset val="134"/>
      </rPr>
      <t>。</t>
    </r>
  </si>
  <si>
    <r>
      <rPr>
        <sz val="10"/>
        <rFont val="宋体"/>
        <charset val="134"/>
      </rPr>
      <t>仁和大道支线道路工程</t>
    </r>
  </si>
  <si>
    <r>
      <rPr>
        <sz val="10"/>
        <rFont val="宋体"/>
        <charset val="134"/>
      </rPr>
      <t>道路总长</t>
    </r>
    <r>
      <rPr>
        <sz val="10"/>
        <rFont val="Times New Roman"/>
        <charset val="134"/>
      </rPr>
      <t>2213.4</t>
    </r>
    <r>
      <rPr>
        <sz val="10"/>
        <rFont val="宋体"/>
        <charset val="134"/>
      </rPr>
      <t>米，包含园区内横一至横七路、纵一路等道路的道路、交通、给排水、电气、绿化等工程建设。</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</si>
  <si>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日前完成项目前期手续办理，启动项目建设；</t>
    </r>
    <r>
      <rPr>
        <sz val="10"/>
        <rFont val="Times New Roman"/>
        <charset val="134"/>
      </rPr>
      <t xml:space="preserve">
</t>
    </r>
    <r>
      <rPr>
        <sz val="10"/>
        <rFont val="宋体"/>
        <charset val="134"/>
      </rPr>
      <t>二季度：</t>
    </r>
    <r>
      <rPr>
        <sz val="10"/>
        <rFont val="Times New Roman"/>
        <charset val="134"/>
      </rPr>
      <t>5</t>
    </r>
    <r>
      <rPr>
        <sz val="10"/>
        <rFont val="宋体"/>
        <charset val="134"/>
      </rPr>
      <t>月</t>
    </r>
    <r>
      <rPr>
        <sz val="10"/>
        <rFont val="Times New Roman"/>
        <charset val="134"/>
      </rPr>
      <t>31</t>
    </r>
    <r>
      <rPr>
        <sz val="10"/>
        <rFont val="宋体"/>
        <charset val="134"/>
      </rPr>
      <t>日前完成部分路段土石方开挖，启动管网、路基施工；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日前完成部分道路路基施工，启动路面施工；</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日前完成部分道路建设。</t>
    </r>
  </si>
  <si>
    <r>
      <rPr>
        <sz val="10"/>
        <rFont val="宋体"/>
        <charset val="134"/>
      </rPr>
      <t>攀枝花市仁和区普达、总发片区城中村改造项目</t>
    </r>
  </si>
  <si>
    <r>
      <rPr>
        <sz val="10"/>
        <rFont val="宋体"/>
        <charset val="134"/>
      </rPr>
      <t>仁和镇、前进镇</t>
    </r>
  </si>
  <si>
    <r>
      <rPr>
        <sz val="10"/>
        <rFont val="宋体"/>
        <charset val="134"/>
      </rPr>
      <t>本项目实施范围约</t>
    </r>
    <r>
      <rPr>
        <sz val="10"/>
        <rFont val="Times New Roman"/>
        <charset val="134"/>
      </rPr>
      <t>1023.00</t>
    </r>
    <r>
      <rPr>
        <sz val="10"/>
        <rFont val="宋体"/>
        <charset val="134"/>
      </rPr>
      <t>亩（其中国有土地</t>
    </r>
    <r>
      <rPr>
        <sz val="10"/>
        <rFont val="Times New Roman"/>
        <charset val="134"/>
      </rPr>
      <t>12.20</t>
    </r>
    <r>
      <rPr>
        <sz val="10"/>
        <rFont val="宋体"/>
        <charset val="134"/>
      </rPr>
      <t>亩、农村集体土地</t>
    </r>
    <r>
      <rPr>
        <sz val="10"/>
        <rFont val="Times New Roman"/>
        <charset val="134"/>
      </rPr>
      <t>1010.80</t>
    </r>
    <r>
      <rPr>
        <sz val="10"/>
        <rFont val="宋体"/>
        <charset val="134"/>
      </rPr>
      <t>亩）；涉及改造户数约</t>
    </r>
    <r>
      <rPr>
        <sz val="10"/>
        <rFont val="Times New Roman"/>
        <charset val="134"/>
      </rPr>
      <t>516</t>
    </r>
    <r>
      <rPr>
        <sz val="10"/>
        <rFont val="宋体"/>
        <charset val="134"/>
      </rPr>
      <t>户（约</t>
    </r>
    <r>
      <rPr>
        <sz val="10"/>
        <rFont val="Times New Roman"/>
        <charset val="134"/>
      </rPr>
      <t>1563</t>
    </r>
    <r>
      <rPr>
        <sz val="10"/>
        <rFont val="宋体"/>
        <charset val="134"/>
      </rPr>
      <t>人）；涉及征拆建筑物面积约</t>
    </r>
    <r>
      <rPr>
        <sz val="10"/>
        <rFont val="Times New Roman"/>
        <charset val="134"/>
      </rPr>
      <t>238549.33</t>
    </r>
    <r>
      <rPr>
        <sz val="10"/>
        <rFont val="宋体"/>
        <charset val="134"/>
      </rPr>
      <t>㎡。本项目需住房安置人数约</t>
    </r>
    <r>
      <rPr>
        <sz val="10"/>
        <rFont val="Times New Roman"/>
        <charset val="134"/>
      </rPr>
      <t>1563</t>
    </r>
    <r>
      <rPr>
        <sz val="10"/>
        <rFont val="宋体"/>
        <charset val="134"/>
      </rPr>
      <t>人，计划政府组织村（居）民购买约</t>
    </r>
    <r>
      <rPr>
        <sz val="10"/>
        <rFont val="Times New Roman"/>
        <charset val="134"/>
      </rPr>
      <t>60</t>
    </r>
    <r>
      <rPr>
        <sz val="10"/>
        <rFont val="宋体"/>
        <charset val="134"/>
      </rPr>
      <t>套其他存量住房和</t>
    </r>
    <r>
      <rPr>
        <sz val="10"/>
        <rFont val="Times New Roman"/>
        <charset val="134"/>
      </rPr>
      <t>456</t>
    </r>
    <r>
      <rPr>
        <sz val="10"/>
        <rFont val="宋体"/>
        <charset val="134"/>
      </rPr>
      <t>套商品房，合计</t>
    </r>
    <r>
      <rPr>
        <sz val="10"/>
        <rFont val="Times New Roman"/>
        <charset val="134"/>
      </rPr>
      <t>516</t>
    </r>
    <r>
      <rPr>
        <sz val="10"/>
        <rFont val="宋体"/>
        <charset val="134"/>
      </rPr>
      <t>套用于村（居）民安置，总面积约</t>
    </r>
    <r>
      <rPr>
        <sz val="10"/>
        <rFont val="Times New Roman"/>
        <charset val="134"/>
      </rPr>
      <t>61800.00</t>
    </r>
    <r>
      <rPr>
        <sz val="10"/>
        <rFont val="宋体"/>
        <charset val="134"/>
      </rPr>
      <t>㎡</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</si>
  <si>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日前启动项目前期工作；</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日前完成项目前期工作并启动项目建设；</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日前完成项目总工程量的</t>
    </r>
    <r>
      <rPr>
        <sz val="10"/>
        <rFont val="Times New Roman"/>
        <charset val="134"/>
      </rPr>
      <t>10%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日前完成项目总工程量的</t>
    </r>
    <r>
      <rPr>
        <sz val="10"/>
        <rFont val="Times New Roman"/>
        <charset val="134"/>
      </rPr>
      <t>35%</t>
    </r>
    <r>
      <rPr>
        <sz val="10"/>
        <rFont val="宋体"/>
        <charset val="134"/>
      </rPr>
      <t>。</t>
    </r>
  </si>
  <si>
    <r>
      <rPr>
        <sz val="10"/>
        <rFont val="宋体"/>
        <charset val="134"/>
      </rPr>
      <t>攀枝花市仁和交通投资开发建设有限责任公司</t>
    </r>
  </si>
  <si>
    <r>
      <rPr>
        <sz val="10"/>
        <rFont val="宋体"/>
        <charset val="134"/>
      </rPr>
      <t>沙沟片区城市有机更新项目</t>
    </r>
  </si>
  <si>
    <r>
      <rPr>
        <sz val="10"/>
        <rFont val="宋体"/>
        <charset val="134"/>
      </rPr>
      <t>本项目计划整理沙沟路延长线周边约</t>
    </r>
    <r>
      <rPr>
        <sz val="10"/>
        <rFont val="Times New Roman"/>
        <charset val="134"/>
      </rPr>
      <t>50.84</t>
    </r>
    <r>
      <rPr>
        <sz val="10"/>
        <rFont val="宋体"/>
        <charset val="134"/>
      </rPr>
      <t>亩土地，出让土地约</t>
    </r>
    <r>
      <rPr>
        <sz val="10"/>
        <rFont val="Times New Roman"/>
        <charset val="134"/>
      </rPr>
      <t>42.38</t>
    </r>
    <r>
      <rPr>
        <sz val="10"/>
        <rFont val="宋体"/>
        <charset val="134"/>
      </rPr>
      <t>亩，涉及改造户数约</t>
    </r>
    <r>
      <rPr>
        <sz val="10"/>
        <rFont val="Times New Roman"/>
        <charset val="134"/>
      </rPr>
      <t>181</t>
    </r>
    <r>
      <rPr>
        <sz val="10"/>
        <rFont val="宋体"/>
        <charset val="134"/>
      </rPr>
      <t>户，征拆建筑物面积约</t>
    </r>
    <r>
      <rPr>
        <sz val="10"/>
        <rFont val="Times New Roman"/>
        <charset val="134"/>
      </rPr>
      <t>24726.5</t>
    </r>
    <r>
      <rPr>
        <sz val="10"/>
        <rFont val="宋体"/>
        <charset val="134"/>
      </rPr>
      <t>㎡；并对攀枝花大道南段东风小学路口至金泰路周边片区更新改造，包括重要景观节点打造、改造小区及相关道路、消除竖向安全隐患等。</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</si>
  <si>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日前启动项目前期工作，发布土地征收公告；</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日前完成项目前期工作，启动项目建设并开展土地征收协议签订工作；</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日前推进小区道路、排水管网改造，完成项目总工程量的</t>
    </r>
    <r>
      <rPr>
        <sz val="10"/>
        <rFont val="Times New Roman"/>
        <charset val="134"/>
      </rPr>
      <t>10%</t>
    </r>
    <r>
      <rPr>
        <sz val="10"/>
        <rFont val="宋体"/>
        <charset val="134"/>
      </rPr>
      <t>并完成</t>
    </r>
    <r>
      <rPr>
        <sz val="10"/>
        <rFont val="Times New Roman"/>
        <charset val="134"/>
      </rPr>
      <t>80%</t>
    </r>
    <r>
      <rPr>
        <sz val="10"/>
        <rFont val="宋体"/>
        <charset val="134"/>
      </rPr>
      <t>土地征收协议签订工作；</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日前基本完成小区内道路、雨污管网改造，推进配套道路等改造，完成项目总工程量的</t>
    </r>
    <r>
      <rPr>
        <sz val="10"/>
        <rFont val="Times New Roman"/>
        <charset val="134"/>
      </rPr>
      <t>35%</t>
    </r>
    <r>
      <rPr>
        <sz val="10"/>
        <rFont val="宋体"/>
        <charset val="134"/>
      </rPr>
      <t>并进行整理后土地出让工作。</t>
    </r>
  </si>
  <si>
    <r>
      <rPr>
        <sz val="10"/>
        <rFont val="宋体"/>
        <charset val="134"/>
      </rPr>
      <t>电梯更新项目</t>
    </r>
  </si>
  <si>
    <r>
      <rPr>
        <sz val="10"/>
        <rFont val="宋体"/>
        <charset val="134"/>
      </rPr>
      <t>对</t>
    </r>
    <r>
      <rPr>
        <sz val="10"/>
        <rFont val="Times New Roman"/>
        <charset val="134"/>
      </rPr>
      <t>66</t>
    </r>
    <r>
      <rPr>
        <sz val="10"/>
        <rFont val="宋体"/>
        <charset val="134"/>
      </rPr>
      <t>部</t>
    </r>
    <r>
      <rPr>
        <sz val="10"/>
        <rFont val="Times New Roman"/>
        <charset val="134"/>
      </rPr>
      <t>15</t>
    </r>
    <r>
      <rPr>
        <sz val="10"/>
        <rFont val="宋体"/>
        <charset val="134"/>
      </rPr>
      <t>年以上（</t>
    </r>
    <r>
      <rPr>
        <sz val="10"/>
        <rFont val="Times New Roman"/>
        <charset val="134"/>
      </rPr>
      <t>2010</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日前）、配置水平低、运行故障率高、群众更新意愿强烈的住宅老旧电梯进行更新更换。</t>
    </r>
  </si>
  <si>
    <r>
      <rPr>
        <sz val="10"/>
        <rFont val="宋体"/>
        <charset val="134"/>
      </rPr>
      <t>一季度：梳理群众意愿，包装项目争取国债资金；</t>
    </r>
    <r>
      <rPr>
        <sz val="10"/>
        <rFont val="Times New Roman"/>
        <charset val="134"/>
      </rPr>
      <t xml:space="preserve">
</t>
    </r>
    <r>
      <rPr>
        <sz val="10"/>
        <rFont val="宋体"/>
        <charset val="134"/>
      </rPr>
      <t>二季度：根据国债资金到位情况，开展更新前期工作；</t>
    </r>
    <r>
      <rPr>
        <sz val="10"/>
        <rFont val="Times New Roman"/>
        <charset val="134"/>
      </rPr>
      <t xml:space="preserve">
</t>
    </r>
    <r>
      <rPr>
        <sz val="10"/>
        <rFont val="宋体"/>
        <charset val="134"/>
      </rPr>
      <t>三季度：根据国债资金到位情况，启动更新改造前期工作；</t>
    </r>
    <r>
      <rPr>
        <sz val="10"/>
        <rFont val="Times New Roman"/>
        <charset val="134"/>
      </rPr>
      <t xml:space="preserve">                               
</t>
    </r>
    <r>
      <rPr>
        <sz val="10"/>
        <rFont val="宋体"/>
        <charset val="134"/>
      </rPr>
      <t>四季度：根据国债资金到位情况，实现开工。</t>
    </r>
  </si>
  <si>
    <r>
      <rPr>
        <sz val="10"/>
        <rFont val="宋体"/>
        <charset val="134"/>
      </rPr>
      <t>改造电梯业主</t>
    </r>
  </si>
  <si>
    <r>
      <rPr>
        <sz val="10"/>
        <rFont val="宋体"/>
        <charset val="134"/>
      </rPr>
      <t>仁和区</t>
    </r>
    <r>
      <rPr>
        <sz val="10"/>
        <rFont val="Times New Roman"/>
        <charset val="134"/>
      </rPr>
      <t>2025</t>
    </r>
    <r>
      <rPr>
        <sz val="10"/>
        <rFont val="宋体"/>
        <charset val="134"/>
      </rPr>
      <t>年既有住宅电梯增设项目</t>
    </r>
  </si>
  <si>
    <r>
      <rPr>
        <sz val="10"/>
        <rFont val="宋体"/>
        <charset val="134"/>
      </rPr>
      <t>项目</t>
    </r>
    <r>
      <rPr>
        <sz val="10"/>
        <rFont val="Times New Roman"/>
        <charset val="134"/>
      </rPr>
      <t>2025</t>
    </r>
    <r>
      <rPr>
        <sz val="10"/>
        <rFont val="宋体"/>
        <charset val="134"/>
      </rPr>
      <t>年计划完成</t>
    </r>
    <r>
      <rPr>
        <sz val="10"/>
        <rFont val="Times New Roman"/>
        <charset val="134"/>
      </rPr>
      <t>60</t>
    </r>
    <r>
      <rPr>
        <sz val="10"/>
        <rFont val="宋体"/>
        <charset val="134"/>
      </rPr>
      <t>部电梯增设。</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</si>
  <si>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日前累计完工</t>
    </r>
    <r>
      <rPr>
        <sz val="10"/>
        <rFont val="Times New Roman"/>
        <charset val="134"/>
      </rPr>
      <t>15</t>
    </r>
    <r>
      <rPr>
        <sz val="10"/>
        <rFont val="宋体"/>
        <charset val="134"/>
      </rPr>
      <t>部；</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日前累计完工</t>
    </r>
    <r>
      <rPr>
        <sz val="10"/>
        <rFont val="Times New Roman"/>
        <charset val="134"/>
      </rPr>
      <t>30</t>
    </r>
    <r>
      <rPr>
        <sz val="10"/>
        <rFont val="宋体"/>
        <charset val="134"/>
      </rPr>
      <t>部；</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日前累计完工</t>
    </r>
    <r>
      <rPr>
        <sz val="10"/>
        <rFont val="Times New Roman"/>
        <charset val="134"/>
      </rPr>
      <t>45</t>
    </r>
    <r>
      <rPr>
        <sz val="10"/>
        <rFont val="宋体"/>
        <charset val="134"/>
      </rPr>
      <t>部；</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日前累计完工</t>
    </r>
    <r>
      <rPr>
        <sz val="10"/>
        <rFont val="Times New Roman"/>
        <charset val="134"/>
      </rPr>
      <t>60</t>
    </r>
    <r>
      <rPr>
        <sz val="10"/>
        <rFont val="宋体"/>
        <charset val="134"/>
      </rPr>
      <t>部。</t>
    </r>
  </si>
  <si>
    <r>
      <rPr>
        <sz val="10"/>
        <rFont val="宋体"/>
        <charset val="134"/>
      </rPr>
      <t>增设电梯业主</t>
    </r>
  </si>
  <si>
    <r>
      <rPr>
        <sz val="10"/>
        <rFont val="宋体"/>
        <charset val="134"/>
      </rPr>
      <t>区住建局（区城乡建设开发中心）</t>
    </r>
    <r>
      <rPr>
        <sz val="10"/>
        <rFont val="Times New Roman"/>
        <charset val="134"/>
      </rPr>
      <t xml:space="preserve">
</t>
    </r>
    <r>
      <rPr>
        <sz val="10"/>
        <rFont val="宋体"/>
        <charset val="134"/>
      </rPr>
      <t>杨明佳</t>
    </r>
    <r>
      <rPr>
        <sz val="10"/>
        <rFont val="Times New Roman"/>
        <charset val="134"/>
      </rPr>
      <t xml:space="preserve">
15281209255
</t>
    </r>
    <r>
      <rPr>
        <sz val="10"/>
        <rFont val="宋体"/>
        <charset val="134"/>
      </rPr>
      <t>区土地储备中心</t>
    </r>
    <r>
      <rPr>
        <sz val="10"/>
        <rFont val="Times New Roman"/>
        <charset val="134"/>
      </rPr>
      <t xml:space="preserve">
</t>
    </r>
    <r>
      <rPr>
        <sz val="10"/>
        <rFont val="宋体"/>
        <charset val="134"/>
      </rPr>
      <t>张建富</t>
    </r>
    <r>
      <rPr>
        <sz val="10"/>
        <rFont val="Times New Roman"/>
        <charset val="134"/>
      </rPr>
      <t xml:space="preserve">
13982348013</t>
    </r>
  </si>
  <si>
    <r>
      <rPr>
        <sz val="10"/>
        <rFont val="宋体"/>
        <charset val="134"/>
      </rPr>
      <t>攀枝花市仁和区管网漏损治理修复项目</t>
    </r>
  </si>
  <si>
    <r>
      <rPr>
        <sz val="10"/>
        <rFont val="宋体"/>
        <charset val="134"/>
      </rPr>
      <t>对仁和区城区内存在渗漏、破损等缺陷管网进行修复治理，修复管网长度约</t>
    </r>
    <r>
      <rPr>
        <sz val="10"/>
        <rFont val="Times New Roman"/>
        <charset val="134"/>
      </rPr>
      <t>20KM</t>
    </r>
    <r>
      <rPr>
        <sz val="10"/>
        <rFont val="宋体"/>
        <charset val="134"/>
      </rPr>
      <t>。</t>
    </r>
  </si>
  <si>
    <r>
      <rPr>
        <sz val="10"/>
        <rFont val="宋体"/>
        <charset val="134"/>
      </rPr>
      <t>四季度：完成项目可研编制及前期工作。</t>
    </r>
  </si>
  <si>
    <r>
      <rPr>
        <sz val="10"/>
        <rFont val="宋体"/>
        <charset val="134"/>
      </rPr>
      <t>建制镇污水支管网收集建设</t>
    </r>
  </si>
  <si>
    <r>
      <rPr>
        <sz val="10"/>
        <rFont val="宋体"/>
        <charset val="134"/>
      </rPr>
      <t>建设集镇污水支管网</t>
    </r>
    <r>
      <rPr>
        <sz val="10"/>
        <rFont val="Times New Roman"/>
        <charset val="134"/>
      </rPr>
      <t>10km</t>
    </r>
    <r>
      <rPr>
        <sz val="10"/>
        <rFont val="宋体"/>
        <charset val="134"/>
      </rPr>
      <t>，增设污水检查井</t>
    </r>
    <r>
      <rPr>
        <sz val="10"/>
        <rFont val="Times New Roman"/>
        <charset val="134"/>
      </rPr>
      <t>50</t>
    </r>
    <r>
      <rPr>
        <sz val="10"/>
        <rFont val="宋体"/>
        <charset val="134"/>
      </rPr>
      <t>座。</t>
    </r>
  </si>
  <si>
    <r>
      <rPr>
        <sz val="10"/>
        <rFont val="宋体"/>
        <charset val="134"/>
      </rPr>
      <t>仁和区原锅儿厂老旧厂区改造项目</t>
    </r>
  </si>
  <si>
    <r>
      <rPr>
        <sz val="10"/>
        <rFont val="宋体"/>
        <charset val="134"/>
      </rPr>
      <t>对仁和区原锅儿厂老旧厂区配套基础设施进行改造，主要包括：</t>
    </r>
    <r>
      <rPr>
        <sz val="10"/>
        <rFont val="Times New Roman"/>
        <charset val="134"/>
      </rPr>
      <t xml:space="preserve">
1.</t>
    </r>
    <r>
      <rPr>
        <sz val="10"/>
        <rFont val="宋体"/>
        <charset val="134"/>
      </rPr>
      <t>改造道路</t>
    </r>
    <r>
      <rPr>
        <sz val="10"/>
        <rFont val="Times New Roman"/>
        <charset val="134"/>
      </rPr>
      <t>52000</t>
    </r>
    <r>
      <rPr>
        <sz val="10"/>
        <rFont val="宋体"/>
        <charset val="134"/>
      </rPr>
      <t>平方米，改造强电管网</t>
    </r>
    <r>
      <rPr>
        <sz val="10"/>
        <rFont val="Times New Roman"/>
        <charset val="134"/>
      </rPr>
      <t>2200</t>
    </r>
    <r>
      <rPr>
        <sz val="10"/>
        <rFont val="宋体"/>
        <charset val="134"/>
      </rPr>
      <t>米，照明路灯</t>
    </r>
    <r>
      <rPr>
        <sz val="10"/>
        <rFont val="Times New Roman"/>
        <charset val="134"/>
      </rPr>
      <t>120</t>
    </r>
    <r>
      <rPr>
        <sz val="10"/>
        <rFont val="宋体"/>
        <charset val="134"/>
      </rPr>
      <t>盏，消防设施</t>
    </r>
    <r>
      <rPr>
        <sz val="10"/>
        <rFont val="Times New Roman"/>
        <charset val="134"/>
      </rPr>
      <t>55</t>
    </r>
    <r>
      <rPr>
        <sz val="10"/>
        <rFont val="宋体"/>
        <charset val="134"/>
      </rPr>
      <t>套，安防设施</t>
    </r>
    <r>
      <rPr>
        <sz val="10"/>
        <rFont val="Times New Roman"/>
        <charset val="134"/>
      </rPr>
      <t>45</t>
    </r>
    <r>
      <rPr>
        <sz val="10"/>
        <rFont val="宋体"/>
        <charset val="134"/>
      </rPr>
      <t>套。</t>
    </r>
    <r>
      <rPr>
        <sz val="10"/>
        <rFont val="Times New Roman"/>
        <charset val="134"/>
      </rPr>
      <t xml:space="preserve">
2.</t>
    </r>
    <r>
      <rPr>
        <sz val="10"/>
        <rFont val="宋体"/>
        <charset val="134"/>
      </rPr>
      <t>改造文化体育场地</t>
    </r>
    <r>
      <rPr>
        <sz val="10"/>
        <rFont val="Times New Roman"/>
        <charset val="134"/>
      </rPr>
      <t>9500</t>
    </r>
    <r>
      <rPr>
        <sz val="10"/>
        <rFont val="宋体"/>
        <charset val="134"/>
      </rPr>
      <t>平方米，综合服务设施</t>
    </r>
    <r>
      <rPr>
        <sz val="10"/>
        <rFont val="Times New Roman"/>
        <charset val="134"/>
      </rPr>
      <t>4000</t>
    </r>
    <r>
      <rPr>
        <sz val="10"/>
        <rFont val="宋体"/>
        <charset val="134"/>
      </rPr>
      <t>平方米，停车场</t>
    </r>
    <r>
      <rPr>
        <sz val="10"/>
        <rFont val="Times New Roman"/>
        <charset val="134"/>
      </rPr>
      <t>15000</t>
    </r>
    <r>
      <rPr>
        <sz val="10"/>
        <rFont val="宋体"/>
        <charset val="134"/>
      </rPr>
      <t>平方米。</t>
    </r>
  </si>
  <si>
    <r>
      <rPr>
        <sz val="10"/>
        <rFont val="宋体"/>
        <charset val="134"/>
      </rPr>
      <t>仁和区宝兴南、北街老旧街区改造项目</t>
    </r>
  </si>
  <si>
    <r>
      <rPr>
        <sz val="10"/>
        <rFont val="宋体"/>
        <charset val="134"/>
      </rPr>
      <t>建设与宝兴南、北街老旧街区改造项目相配套的基础设施，主要包括：</t>
    </r>
    <r>
      <rPr>
        <sz val="10"/>
        <rFont val="Times New Roman"/>
        <charset val="134"/>
      </rPr>
      <t xml:space="preserve">
1.</t>
    </r>
    <r>
      <rPr>
        <sz val="10"/>
        <rFont val="宋体"/>
        <charset val="134"/>
      </rPr>
      <t>对仁和区宝兴南、北街沿线辐射范围内道路及背街小巷的基础设施进行改造，建设及改造内容包括改造道路约</t>
    </r>
    <r>
      <rPr>
        <sz val="10"/>
        <rFont val="Times New Roman"/>
        <charset val="134"/>
      </rPr>
      <t>40000</t>
    </r>
    <r>
      <rPr>
        <sz val="10"/>
        <rFont val="宋体"/>
        <charset val="134"/>
      </rPr>
      <t>平方米、路灯</t>
    </r>
    <r>
      <rPr>
        <sz val="10"/>
        <rFont val="Times New Roman"/>
        <charset val="134"/>
      </rPr>
      <t>200</t>
    </r>
    <r>
      <rPr>
        <sz val="10"/>
        <rFont val="宋体"/>
        <charset val="134"/>
      </rPr>
      <t>盏、消防设施</t>
    </r>
    <r>
      <rPr>
        <sz val="10"/>
        <rFont val="Times New Roman"/>
        <charset val="134"/>
      </rPr>
      <t>500</t>
    </r>
    <r>
      <rPr>
        <sz val="10"/>
        <rFont val="宋体"/>
        <charset val="134"/>
      </rPr>
      <t>套、安防设施</t>
    </r>
    <r>
      <rPr>
        <sz val="10"/>
        <rFont val="Times New Roman"/>
        <charset val="134"/>
      </rPr>
      <t>500</t>
    </r>
    <r>
      <rPr>
        <sz val="10"/>
        <rFont val="宋体"/>
        <charset val="134"/>
      </rPr>
      <t>套，改造公共活动及运动场地</t>
    </r>
    <r>
      <rPr>
        <sz val="10"/>
        <rFont val="Times New Roman"/>
        <charset val="134"/>
      </rPr>
      <t>10000</t>
    </r>
    <r>
      <rPr>
        <sz val="10"/>
        <rFont val="宋体"/>
        <charset val="134"/>
      </rPr>
      <t>平方米，健身及活动器材</t>
    </r>
    <r>
      <rPr>
        <sz val="10"/>
        <rFont val="Times New Roman"/>
        <charset val="134"/>
      </rPr>
      <t>20</t>
    </r>
    <r>
      <rPr>
        <sz val="10"/>
        <rFont val="宋体"/>
        <charset val="134"/>
      </rPr>
      <t>套；改造停车位</t>
    </r>
    <r>
      <rPr>
        <sz val="10"/>
        <rFont val="Times New Roman"/>
        <charset val="134"/>
      </rPr>
      <t>200</t>
    </r>
    <r>
      <rPr>
        <sz val="10"/>
        <rFont val="宋体"/>
        <charset val="134"/>
      </rPr>
      <t>个，增设充电桩</t>
    </r>
    <r>
      <rPr>
        <sz val="10"/>
        <rFont val="Times New Roman"/>
        <charset val="134"/>
      </rPr>
      <t>30</t>
    </r>
    <r>
      <rPr>
        <sz val="10"/>
        <rFont val="宋体"/>
        <charset val="134"/>
      </rPr>
      <t>个。</t>
    </r>
    <r>
      <rPr>
        <sz val="10"/>
        <rFont val="Times New Roman"/>
        <charset val="134"/>
      </rPr>
      <t xml:space="preserve">
2.</t>
    </r>
    <r>
      <rPr>
        <sz val="10"/>
        <rFont val="宋体"/>
        <charset val="134"/>
      </rPr>
      <t>改造社区综合服务中心</t>
    </r>
    <r>
      <rPr>
        <sz val="10"/>
        <rFont val="Times New Roman"/>
        <charset val="134"/>
      </rPr>
      <t>1500</t>
    </r>
    <r>
      <rPr>
        <sz val="10"/>
        <rFont val="宋体"/>
        <charset val="134"/>
      </rPr>
      <t>平方米。</t>
    </r>
  </si>
  <si>
    <r>
      <rPr>
        <sz val="10"/>
        <rFont val="宋体"/>
        <charset val="134"/>
      </rPr>
      <t>仁和区原总发乡政府周边老旧街区改造项目</t>
    </r>
  </si>
  <si>
    <r>
      <rPr>
        <sz val="10"/>
        <rFont val="宋体"/>
        <charset val="134"/>
      </rPr>
      <t>建设与原总发乡政府老旧街区改造项目相配套的基础设施，主要包括：</t>
    </r>
    <r>
      <rPr>
        <sz val="10"/>
        <rFont val="Times New Roman"/>
        <charset val="134"/>
      </rPr>
      <t xml:space="preserve">
1.</t>
    </r>
    <r>
      <rPr>
        <sz val="10"/>
        <rFont val="宋体"/>
        <charset val="134"/>
      </rPr>
      <t>对原总发乡政府老旧街区范围内道路及背街小巷的基础设施进行改造，建设及改造内容包括改造道路约</t>
    </r>
    <r>
      <rPr>
        <sz val="10"/>
        <rFont val="Times New Roman"/>
        <charset val="134"/>
      </rPr>
      <t>24000</t>
    </r>
    <r>
      <rPr>
        <sz val="10"/>
        <rFont val="宋体"/>
        <charset val="134"/>
      </rPr>
      <t>平方米、路灯</t>
    </r>
    <r>
      <rPr>
        <sz val="10"/>
        <rFont val="Times New Roman"/>
        <charset val="134"/>
      </rPr>
      <t>150</t>
    </r>
    <r>
      <rPr>
        <sz val="10"/>
        <rFont val="宋体"/>
        <charset val="134"/>
      </rPr>
      <t>盏、消防设施</t>
    </r>
    <r>
      <rPr>
        <sz val="10"/>
        <rFont val="Times New Roman"/>
        <charset val="134"/>
      </rPr>
      <t>480</t>
    </r>
    <r>
      <rPr>
        <sz val="10"/>
        <rFont val="宋体"/>
        <charset val="134"/>
      </rPr>
      <t>套、安防设施</t>
    </r>
    <r>
      <rPr>
        <sz val="10"/>
        <rFont val="Times New Roman"/>
        <charset val="134"/>
      </rPr>
      <t>480</t>
    </r>
    <r>
      <rPr>
        <sz val="10"/>
        <rFont val="宋体"/>
        <charset val="134"/>
      </rPr>
      <t>套，改造公共活动及运动场地</t>
    </r>
    <r>
      <rPr>
        <sz val="10"/>
        <rFont val="Times New Roman"/>
        <charset val="134"/>
      </rPr>
      <t>8500</t>
    </r>
    <r>
      <rPr>
        <sz val="10"/>
        <rFont val="宋体"/>
        <charset val="134"/>
      </rPr>
      <t>平方米，健身及活动器材</t>
    </r>
    <r>
      <rPr>
        <sz val="10"/>
        <rFont val="Times New Roman"/>
        <charset val="134"/>
      </rPr>
      <t>18</t>
    </r>
    <r>
      <rPr>
        <sz val="10"/>
        <rFont val="宋体"/>
        <charset val="134"/>
      </rPr>
      <t>套；改造停车位</t>
    </r>
    <r>
      <rPr>
        <sz val="10"/>
        <rFont val="Times New Roman"/>
        <charset val="134"/>
      </rPr>
      <t>100</t>
    </r>
    <r>
      <rPr>
        <sz val="10"/>
        <rFont val="宋体"/>
        <charset val="134"/>
      </rPr>
      <t>个，增设充电桩</t>
    </r>
    <r>
      <rPr>
        <sz val="10"/>
        <rFont val="Times New Roman"/>
        <charset val="134"/>
      </rPr>
      <t>20</t>
    </r>
    <r>
      <rPr>
        <sz val="10"/>
        <rFont val="宋体"/>
        <charset val="134"/>
      </rPr>
      <t>个。</t>
    </r>
    <r>
      <rPr>
        <sz val="10"/>
        <rFont val="Times New Roman"/>
        <charset val="134"/>
      </rPr>
      <t xml:space="preserve">
2.</t>
    </r>
    <r>
      <rPr>
        <sz val="10"/>
        <rFont val="宋体"/>
        <charset val="134"/>
      </rPr>
      <t>改造社区综合服务中心</t>
    </r>
    <r>
      <rPr>
        <sz val="10"/>
        <rFont val="Times New Roman"/>
        <charset val="134"/>
      </rPr>
      <t>1300</t>
    </r>
    <r>
      <rPr>
        <sz val="10"/>
        <rFont val="宋体"/>
        <charset val="134"/>
      </rPr>
      <t>平方米。</t>
    </r>
  </si>
  <si>
    <r>
      <rPr>
        <sz val="10"/>
        <rFont val="宋体"/>
        <charset val="134"/>
      </rPr>
      <t>仁和区公租房配套基础设施改造项目</t>
    </r>
  </si>
  <si>
    <r>
      <rPr>
        <sz val="10"/>
        <rFont val="宋体"/>
        <charset val="134"/>
      </rPr>
      <t>仁和镇、大河中路街道</t>
    </r>
  </si>
  <si>
    <r>
      <rPr>
        <sz val="10"/>
        <rFont val="宋体"/>
        <charset val="134"/>
      </rPr>
      <t>对仁和区城区</t>
    </r>
    <r>
      <rPr>
        <sz val="10"/>
        <rFont val="Times New Roman"/>
        <charset val="134"/>
      </rPr>
      <t>1267</t>
    </r>
    <r>
      <rPr>
        <sz val="10"/>
        <rFont val="宋体"/>
        <charset val="134"/>
      </rPr>
      <t>套公租房道路、雨污管网等配套基础设施进行改造，以及对路灯照明、行道树、增设环卫及便民公共服务设施进行改造。</t>
    </r>
  </si>
  <si>
    <r>
      <rPr>
        <sz val="10"/>
        <rFont val="宋体"/>
        <charset val="134"/>
      </rPr>
      <t>仁和区智慧物流产业园项目</t>
    </r>
  </si>
  <si>
    <r>
      <rPr>
        <sz val="10"/>
        <rFont val="宋体"/>
        <charset val="134"/>
      </rPr>
      <t>项目占地约</t>
    </r>
    <r>
      <rPr>
        <sz val="10"/>
        <rFont val="Times New Roman"/>
        <charset val="134"/>
      </rPr>
      <t>108</t>
    </r>
    <r>
      <rPr>
        <sz val="10"/>
        <rFont val="宋体"/>
        <charset val="134"/>
      </rPr>
      <t>亩，计划总投资</t>
    </r>
    <r>
      <rPr>
        <sz val="10"/>
        <rFont val="Times New Roman"/>
        <charset val="134"/>
      </rPr>
      <t>5</t>
    </r>
    <r>
      <rPr>
        <sz val="10"/>
        <rFont val="宋体"/>
        <charset val="134"/>
      </rPr>
      <t>亿元，结合仁和区区位优势、交通优势及产业发展规划，围绕现代综合物流贸易投资、配套资源综合开发，在综合运输、供应链管理、产业基地打造、城市更新、现代农业、氢能产业合作等方面开展全方位、多领域、深层次的合作。</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</si>
  <si>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日前加强与企业对接，邀请企业再次赴仁和区实地考察。</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日前与企业深入洽谈，确定投资协议核心条款。</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日前与企业签订合作协议。</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日前取得项目用地。</t>
    </r>
  </si>
  <si>
    <r>
      <rPr>
        <sz val="10"/>
        <rFont val="宋体"/>
        <charset val="134"/>
      </rPr>
      <t>区经济合作局</t>
    </r>
    <r>
      <rPr>
        <sz val="10"/>
        <rFont val="Times New Roman"/>
        <charset val="134"/>
      </rPr>
      <t xml:space="preserve">
</t>
    </r>
    <r>
      <rPr>
        <sz val="10"/>
        <rFont val="宋体"/>
        <charset val="134"/>
      </rPr>
      <t>胡惠惠</t>
    </r>
    <r>
      <rPr>
        <sz val="10"/>
        <rFont val="Times New Roman"/>
        <charset val="134"/>
      </rPr>
      <t xml:space="preserve">
15881284427</t>
    </r>
  </si>
  <si>
    <r>
      <rPr>
        <sz val="10"/>
        <rFont val="宋体"/>
        <charset val="134"/>
      </rPr>
      <t>仁和区</t>
    </r>
    <r>
      <rPr>
        <sz val="10"/>
        <rFont val="Times New Roman"/>
        <charset val="134"/>
      </rPr>
      <t>2025</t>
    </r>
    <r>
      <rPr>
        <sz val="10"/>
        <rFont val="宋体"/>
        <charset val="134"/>
      </rPr>
      <t>年城市燃气管道老化更新改造项目</t>
    </r>
  </si>
  <si>
    <t>仁和镇、大河中路街道</t>
  </si>
  <si>
    <r>
      <rPr>
        <sz val="10"/>
        <rFont val="宋体"/>
        <charset val="134"/>
      </rPr>
      <t>本项目共涉及老城区</t>
    </r>
    <r>
      <rPr>
        <sz val="10"/>
        <rFont val="Times New Roman"/>
        <charset val="134"/>
      </rPr>
      <t>18</t>
    </r>
    <r>
      <rPr>
        <sz val="10"/>
        <rFont val="宋体"/>
        <charset val="134"/>
      </rPr>
      <t>个老旧小区，共改造用户</t>
    </r>
    <r>
      <rPr>
        <sz val="10"/>
        <rFont val="Times New Roman"/>
        <charset val="134"/>
      </rPr>
      <t>15507</t>
    </r>
    <r>
      <rPr>
        <sz val="10"/>
        <rFont val="宋体"/>
        <charset val="134"/>
      </rPr>
      <t>户。燃气部分主要建设内容：（</t>
    </r>
    <r>
      <rPr>
        <sz val="10"/>
        <rFont val="Times New Roman"/>
        <charset val="134"/>
      </rPr>
      <t>1</t>
    </r>
    <r>
      <rPr>
        <sz val="10"/>
        <rFont val="宋体"/>
        <charset val="134"/>
      </rPr>
      <t>）改造更新庭院管道</t>
    </r>
    <r>
      <rPr>
        <sz val="10"/>
        <rFont val="Times New Roman"/>
        <charset val="134"/>
      </rPr>
      <t>101</t>
    </r>
    <r>
      <rPr>
        <sz val="10"/>
        <rFont val="宋体"/>
        <charset val="134"/>
      </rPr>
      <t>公里（含小区水泥路面拆除与恢复）；（</t>
    </r>
    <r>
      <rPr>
        <sz val="10"/>
        <rFont val="Times New Roman"/>
        <charset val="134"/>
      </rPr>
      <t>2</t>
    </r>
    <r>
      <rPr>
        <sz val="10"/>
        <rFont val="宋体"/>
        <charset val="134"/>
      </rPr>
      <t>）立管（含引入管、水平干管）</t>
    </r>
    <r>
      <rPr>
        <sz val="10"/>
        <rFont val="Times New Roman"/>
        <charset val="134"/>
      </rPr>
      <t xml:space="preserve">54 </t>
    </r>
    <r>
      <rPr>
        <sz val="10"/>
        <rFont val="宋体"/>
        <charset val="134"/>
      </rPr>
      <t>公里；（</t>
    </r>
    <r>
      <rPr>
        <sz val="10"/>
        <rFont val="Times New Roman"/>
        <charset val="134"/>
      </rPr>
      <t>3</t>
    </r>
    <r>
      <rPr>
        <sz val="10"/>
        <rFont val="宋体"/>
        <charset val="134"/>
      </rPr>
      <t>）用户端更换橡胶软管</t>
    </r>
    <r>
      <rPr>
        <sz val="10"/>
        <rFont val="Times New Roman"/>
        <charset val="134"/>
      </rPr>
      <t xml:space="preserve"> 31014 </t>
    </r>
    <r>
      <rPr>
        <sz val="10"/>
        <rFont val="宋体"/>
        <charset val="134"/>
      </rPr>
      <t>根，加装燃气报警器及配套切断阀</t>
    </r>
    <r>
      <rPr>
        <sz val="10"/>
        <rFont val="Times New Roman"/>
        <charset val="134"/>
      </rPr>
      <t>15507</t>
    </r>
    <r>
      <rPr>
        <sz val="10"/>
        <rFont val="宋体"/>
        <charset val="134"/>
      </rPr>
      <t>个，自闭阀</t>
    </r>
    <r>
      <rPr>
        <sz val="10"/>
        <rFont val="Times New Roman"/>
        <charset val="134"/>
      </rPr>
      <t>15507</t>
    </r>
    <r>
      <rPr>
        <sz val="10"/>
        <rFont val="宋体"/>
        <charset val="134"/>
      </rPr>
      <t>个。</t>
    </r>
  </si>
  <si>
    <r>
      <rPr>
        <sz val="10"/>
        <rFont val="宋体"/>
        <charset val="134"/>
      </rPr>
      <t>一季度：完成项目可研报告编制，取得项目立项手续。</t>
    </r>
    <r>
      <rPr>
        <sz val="10"/>
        <rFont val="Times New Roman"/>
        <charset val="134"/>
      </rPr>
      <t xml:space="preserve">
</t>
    </r>
    <r>
      <rPr>
        <sz val="10"/>
        <rFont val="宋体"/>
        <charset val="134"/>
      </rPr>
      <t>二季度：取得项目土地规划、环评、稳评、能评等前期手续，根据资金申报要求，完善资料。</t>
    </r>
    <r>
      <rPr>
        <sz val="10"/>
        <rFont val="Times New Roman"/>
        <charset val="134"/>
      </rPr>
      <t xml:space="preserve">
</t>
    </r>
    <r>
      <rPr>
        <sz val="10"/>
        <rFont val="宋体"/>
        <charset val="134"/>
      </rPr>
      <t>三季度：完成项目资金申请报告编制，向上争取资金支持。</t>
    </r>
  </si>
  <si>
    <r>
      <rPr>
        <sz val="10"/>
        <rFont val="宋体"/>
        <charset val="134"/>
      </rPr>
      <t>仁和区普达建筑垃圾处置及资源化利用厂</t>
    </r>
  </si>
  <si>
    <r>
      <rPr>
        <sz val="10"/>
        <rFont val="宋体"/>
        <charset val="134"/>
      </rPr>
      <t>建设建筑垃圾消纳场一座，项目占地</t>
    </r>
    <r>
      <rPr>
        <sz val="10"/>
        <rFont val="Times New Roman"/>
        <charset val="134"/>
      </rPr>
      <t>157412</t>
    </r>
    <r>
      <rPr>
        <sz val="10"/>
        <rFont val="宋体"/>
        <charset val="134"/>
      </rPr>
      <t>㎡</t>
    </r>
    <r>
      <rPr>
        <sz val="10"/>
        <rFont val="Times New Roman"/>
        <charset val="134"/>
      </rPr>
      <t>(236</t>
    </r>
    <r>
      <rPr>
        <sz val="10"/>
        <rFont val="宋体"/>
        <charset val="134"/>
      </rPr>
      <t>亩</t>
    </r>
    <r>
      <rPr>
        <sz val="10"/>
        <rFont val="Times New Roman"/>
        <charset val="134"/>
      </rPr>
      <t>)</t>
    </r>
    <r>
      <rPr>
        <sz val="10"/>
        <rFont val="宋体"/>
        <charset val="134"/>
      </rPr>
      <t>，总库容</t>
    </r>
    <r>
      <rPr>
        <sz val="10"/>
        <rFont val="Times New Roman"/>
        <charset val="134"/>
      </rPr>
      <t>287</t>
    </r>
    <r>
      <rPr>
        <sz val="10"/>
        <rFont val="宋体"/>
        <charset val="134"/>
      </rPr>
      <t>万立方米，规划建设排洪涵洞</t>
    </r>
    <r>
      <rPr>
        <sz val="10"/>
        <rFont val="Times New Roman"/>
        <charset val="134"/>
      </rPr>
      <t>342m</t>
    </r>
    <r>
      <rPr>
        <sz val="10"/>
        <rFont val="宋体"/>
        <charset val="134"/>
      </rPr>
      <t>，马道排水沟</t>
    </r>
    <r>
      <rPr>
        <sz val="10"/>
        <rFont val="Times New Roman"/>
        <charset val="134"/>
      </rPr>
      <t>730m</t>
    </r>
    <r>
      <rPr>
        <sz val="10"/>
        <rFont val="宋体"/>
        <charset val="134"/>
      </rPr>
      <t>，溢洪塔</t>
    </r>
    <r>
      <rPr>
        <sz val="10"/>
        <rFont val="Times New Roman"/>
        <charset val="134"/>
      </rPr>
      <t>84m(4</t>
    </r>
    <r>
      <rPr>
        <sz val="10"/>
        <rFont val="宋体"/>
        <charset val="134"/>
      </rPr>
      <t>座</t>
    </r>
    <r>
      <rPr>
        <sz val="10"/>
        <rFont val="Times New Roman"/>
        <charset val="134"/>
      </rPr>
      <t>)</t>
    </r>
    <r>
      <rPr>
        <sz val="10"/>
        <rFont val="宋体"/>
        <charset val="134"/>
      </rPr>
      <t>，挡渣坝方量</t>
    </r>
    <r>
      <rPr>
        <sz val="10"/>
        <rFont val="Times New Roman"/>
        <charset val="134"/>
      </rPr>
      <t>21000m3</t>
    </r>
    <r>
      <rPr>
        <sz val="10"/>
        <rFont val="宋体"/>
        <charset val="134"/>
      </rPr>
      <t>，建设建筑垃圾破碎生产线</t>
    </r>
    <r>
      <rPr>
        <sz val="10"/>
        <rFont val="Times New Roman"/>
        <charset val="134"/>
      </rPr>
      <t>1</t>
    </r>
    <r>
      <rPr>
        <sz val="10"/>
        <rFont val="宋体"/>
        <charset val="134"/>
      </rPr>
      <t>条。</t>
    </r>
  </si>
  <si>
    <r>
      <rPr>
        <sz val="10"/>
        <rFont val="宋体"/>
        <charset val="134"/>
      </rPr>
      <t>一季度：完成项目可研报告编制工作，并对接市自然资源规划局仁和区分局开展土地调规。</t>
    </r>
    <r>
      <rPr>
        <sz val="10"/>
        <rFont val="Times New Roman"/>
        <charset val="134"/>
      </rPr>
      <t xml:space="preserve">
</t>
    </r>
    <r>
      <rPr>
        <sz val="10"/>
        <rFont val="宋体"/>
        <charset val="134"/>
      </rPr>
      <t>二季度：与仁和城市发展建设（集团）有限公司开展项目合作洽谈，拟定合作协议。</t>
    </r>
    <r>
      <rPr>
        <sz val="10"/>
        <rFont val="Times New Roman"/>
        <charset val="134"/>
      </rPr>
      <t xml:space="preserve">
</t>
    </r>
    <r>
      <rPr>
        <sz val="10"/>
        <rFont val="宋体"/>
        <charset val="134"/>
      </rPr>
      <t>三季度：完成项目土地调规工作，并挂牌出让或取得临时用地手续。</t>
    </r>
    <r>
      <rPr>
        <sz val="10"/>
        <rFont val="Times New Roman"/>
        <charset val="134"/>
      </rPr>
      <t xml:space="preserve">
</t>
    </r>
    <r>
      <rPr>
        <sz val="10"/>
        <rFont val="宋体"/>
        <charset val="134"/>
      </rPr>
      <t>四季度：完成项目立项工作，同步启动项目建设工作。</t>
    </r>
  </si>
  <si>
    <r>
      <rPr>
        <sz val="10"/>
        <rFont val="宋体"/>
        <charset val="134"/>
      </rPr>
      <t>攀枝花市仁和前进普达集体经济管理有限公司</t>
    </r>
  </si>
  <si>
    <r>
      <rPr>
        <sz val="10"/>
        <rFont val="宋体"/>
        <charset val="134"/>
      </rPr>
      <t>区综合行政执法局</t>
    </r>
    <r>
      <rPr>
        <sz val="10"/>
        <rFont val="Times New Roman"/>
        <charset val="134"/>
      </rPr>
      <t xml:space="preserve">
</t>
    </r>
    <r>
      <rPr>
        <sz val="10"/>
        <rFont val="宋体"/>
        <charset val="134"/>
      </rPr>
      <t>庞</t>
    </r>
    <r>
      <rPr>
        <sz val="10"/>
        <rFont val="Times New Roman"/>
        <charset val="134"/>
      </rPr>
      <t xml:space="preserve">  </t>
    </r>
    <r>
      <rPr>
        <sz val="10"/>
        <rFont val="宋体"/>
        <charset val="134"/>
      </rPr>
      <t>鹏</t>
    </r>
    <r>
      <rPr>
        <sz val="10"/>
        <rFont val="Times New Roman"/>
        <charset val="134"/>
      </rPr>
      <t xml:space="preserve">
18487110906</t>
    </r>
  </si>
  <si>
    <r>
      <rPr>
        <b/>
        <sz val="12"/>
        <rFont val="宋体"/>
        <charset val="134"/>
      </rPr>
      <t>六、城乡融合工程</t>
    </r>
  </si>
  <si>
    <r>
      <rPr>
        <sz val="10"/>
        <rFont val="宋体"/>
        <charset val="134"/>
      </rPr>
      <t>历史文化名村保护修缮提升项目</t>
    </r>
  </si>
  <si>
    <r>
      <rPr>
        <sz val="10"/>
        <rFont val="宋体"/>
        <charset val="134"/>
      </rPr>
      <t>完成平地镇迤沙拉村</t>
    </r>
    <r>
      <rPr>
        <sz val="10"/>
        <rFont val="Times New Roman"/>
        <charset val="134"/>
      </rPr>
      <t>100</t>
    </r>
    <r>
      <rPr>
        <sz val="10"/>
        <rFont val="宋体"/>
        <charset val="134"/>
      </rPr>
      <t>户风貌整治。</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</si>
  <si>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日前完成招投标等前期工作，实现项目开工；</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t>
    </r>
    <r>
      <rPr>
        <sz val="10"/>
        <rFont val="Times New Roman"/>
        <charset val="134"/>
      </rPr>
      <t>30</t>
    </r>
    <r>
      <rPr>
        <sz val="10"/>
        <rFont val="宋体"/>
        <charset val="134"/>
      </rPr>
      <t>户风貌整治。</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日前累计完成</t>
    </r>
    <r>
      <rPr>
        <sz val="10"/>
        <rFont val="Times New Roman"/>
        <charset val="134"/>
      </rPr>
      <t>60</t>
    </r>
    <r>
      <rPr>
        <sz val="10"/>
        <rFont val="宋体"/>
        <charset val="134"/>
      </rPr>
      <t>户风貌整治。</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日前累计完成</t>
    </r>
    <r>
      <rPr>
        <sz val="10"/>
        <rFont val="Times New Roman"/>
        <charset val="134"/>
      </rPr>
      <t>100</t>
    </r>
    <r>
      <rPr>
        <sz val="10"/>
        <rFont val="宋体"/>
        <charset val="134"/>
      </rPr>
      <t>户风貌整治。</t>
    </r>
  </si>
  <si>
    <r>
      <rPr>
        <sz val="10"/>
        <rFont val="宋体"/>
        <charset val="134"/>
      </rPr>
      <t>平地镇人民政府</t>
    </r>
  </si>
  <si>
    <r>
      <rPr>
        <sz val="10"/>
        <rFont val="宋体"/>
        <charset val="134"/>
      </rPr>
      <t>区住建局</t>
    </r>
    <r>
      <rPr>
        <sz val="10"/>
        <rFont val="Times New Roman"/>
        <charset val="134"/>
      </rPr>
      <t xml:space="preserve">
</t>
    </r>
    <r>
      <rPr>
        <sz val="10"/>
        <rFont val="宋体"/>
        <charset val="134"/>
      </rPr>
      <t>张兴华</t>
    </r>
    <r>
      <rPr>
        <sz val="10"/>
        <rFont val="Times New Roman"/>
        <charset val="134"/>
      </rPr>
      <t xml:space="preserve">
13882392364
</t>
    </r>
    <r>
      <rPr>
        <sz val="10"/>
        <rFont val="宋体"/>
        <charset val="134"/>
      </rPr>
      <t>平地镇人民政府</t>
    </r>
    <r>
      <rPr>
        <sz val="10"/>
        <rFont val="Times New Roman"/>
        <charset val="134"/>
      </rPr>
      <t xml:space="preserve">
</t>
    </r>
    <r>
      <rPr>
        <sz val="10"/>
        <rFont val="宋体"/>
        <charset val="134"/>
      </rPr>
      <t>孙国文</t>
    </r>
    <r>
      <rPr>
        <sz val="10"/>
        <rFont val="Times New Roman"/>
        <charset val="134"/>
      </rPr>
      <t xml:space="preserve">
13551753853</t>
    </r>
  </si>
  <si>
    <r>
      <rPr>
        <sz val="10"/>
        <rFont val="宋体"/>
        <charset val="134"/>
      </rPr>
      <t>仁和区农村文化</t>
    </r>
    <r>
      <rPr>
        <sz val="10"/>
        <rFont val="Times New Roman"/>
        <charset val="134"/>
      </rPr>
      <t>“</t>
    </r>
    <r>
      <rPr>
        <sz val="10"/>
        <rFont val="宋体"/>
        <charset val="134"/>
      </rPr>
      <t>五个一</t>
    </r>
    <r>
      <rPr>
        <sz val="10"/>
        <rFont val="Times New Roman"/>
        <charset val="134"/>
      </rPr>
      <t>”</t>
    </r>
    <r>
      <rPr>
        <sz val="10"/>
        <rFont val="宋体"/>
        <charset val="134"/>
      </rPr>
      <t>建设工程</t>
    </r>
  </si>
  <si>
    <r>
      <rPr>
        <sz val="10"/>
        <rFont val="宋体"/>
        <charset val="134"/>
      </rPr>
      <t>各乡镇辖区内行政村（</t>
    </r>
    <r>
      <rPr>
        <sz val="10"/>
        <rFont val="Times New Roman"/>
        <charset val="134"/>
      </rPr>
      <t>60</t>
    </r>
    <r>
      <rPr>
        <sz val="10"/>
        <rFont val="宋体"/>
        <charset val="134"/>
      </rPr>
      <t>个）</t>
    </r>
  </si>
  <si>
    <t>2024-2027</t>
  </si>
  <si>
    <r>
      <rPr>
        <sz val="10"/>
        <rFont val="宋体"/>
        <charset val="134"/>
      </rPr>
      <t>每个行政村实现有</t>
    </r>
    <r>
      <rPr>
        <sz val="10"/>
        <rFont val="Times New Roman"/>
        <charset val="134"/>
      </rPr>
      <t>1</t>
    </r>
    <r>
      <rPr>
        <sz val="10"/>
        <rFont val="宋体"/>
        <charset val="134"/>
      </rPr>
      <t>个文化广场、</t>
    </r>
    <r>
      <rPr>
        <sz val="10"/>
        <rFont val="Times New Roman"/>
        <charset val="134"/>
      </rPr>
      <t>1</t>
    </r>
    <r>
      <rPr>
        <sz val="10"/>
        <rFont val="宋体"/>
        <charset val="134"/>
      </rPr>
      <t>个村史馆、</t>
    </r>
    <r>
      <rPr>
        <sz val="10"/>
        <rFont val="Times New Roman"/>
        <charset val="134"/>
      </rPr>
      <t>1</t>
    </r>
    <r>
      <rPr>
        <sz val="10"/>
        <rFont val="宋体"/>
        <charset val="134"/>
      </rPr>
      <t>支文艺队伍、一名乡村文旅推荐官、一个文旅品牌。</t>
    </r>
  </si>
  <si>
    <r>
      <rPr>
        <sz val="10"/>
        <rFont val="宋体"/>
        <charset val="134"/>
      </rPr>
      <t>一季度：完成全区第二批农村文化</t>
    </r>
    <r>
      <rPr>
        <sz val="10"/>
        <rFont val="Times New Roman"/>
        <charset val="134"/>
      </rPr>
      <t>“</t>
    </r>
    <r>
      <rPr>
        <sz val="10"/>
        <rFont val="宋体"/>
        <charset val="134"/>
      </rPr>
      <t>五个一</t>
    </r>
    <r>
      <rPr>
        <sz val="10"/>
        <rFont val="Times New Roman"/>
        <charset val="134"/>
      </rPr>
      <t>”</t>
    </r>
    <r>
      <rPr>
        <sz val="10"/>
        <rFont val="宋体"/>
        <charset val="134"/>
      </rPr>
      <t>涉及行政村调查摸底，确定第二批</t>
    </r>
    <r>
      <rPr>
        <sz val="10"/>
        <rFont val="Times New Roman"/>
        <charset val="134"/>
      </rPr>
      <t>19</t>
    </r>
    <r>
      <rPr>
        <sz val="10"/>
        <rFont val="宋体"/>
        <charset val="134"/>
      </rPr>
      <t>个行政村建设名单，指导各乡镇编制完成第二批农村文化</t>
    </r>
    <r>
      <rPr>
        <sz val="10"/>
        <rFont val="Times New Roman"/>
        <charset val="134"/>
      </rPr>
      <t>“</t>
    </r>
    <r>
      <rPr>
        <sz val="10"/>
        <rFont val="宋体"/>
        <charset val="134"/>
      </rPr>
      <t>五个一</t>
    </r>
    <r>
      <rPr>
        <sz val="10"/>
        <rFont val="Times New Roman"/>
        <charset val="134"/>
      </rPr>
      <t>”</t>
    </r>
    <r>
      <rPr>
        <sz val="10"/>
        <rFont val="宋体"/>
        <charset val="134"/>
      </rPr>
      <t>建设实施方案。</t>
    </r>
    <r>
      <rPr>
        <sz val="10"/>
        <rFont val="Times New Roman"/>
        <charset val="134"/>
      </rPr>
      <t xml:space="preserve">
</t>
    </r>
    <r>
      <rPr>
        <sz val="10"/>
        <rFont val="宋体"/>
        <charset val="134"/>
      </rPr>
      <t>二季度：启动村史馆建设和文化广场基础设施提升。</t>
    </r>
    <r>
      <rPr>
        <sz val="10"/>
        <rFont val="Times New Roman"/>
        <charset val="134"/>
      </rPr>
      <t xml:space="preserve">
</t>
    </r>
    <r>
      <rPr>
        <sz val="10"/>
        <rFont val="宋体"/>
        <charset val="134"/>
      </rPr>
      <t>三季度：完成村史馆内装打造及相关村史实物的收集，完成文化广场基础设施提升；开展乡村推荐官、文艺队伍培训，推进文旅品牌打造。</t>
    </r>
    <r>
      <rPr>
        <sz val="10"/>
        <rFont val="Times New Roman"/>
        <charset val="134"/>
      </rPr>
      <t xml:space="preserve">
</t>
    </r>
    <r>
      <rPr>
        <sz val="10"/>
        <rFont val="宋体"/>
        <charset val="134"/>
      </rPr>
      <t>四季度：完成第二批农村文化</t>
    </r>
    <r>
      <rPr>
        <sz val="10"/>
        <rFont val="Times New Roman"/>
        <charset val="134"/>
      </rPr>
      <t>“</t>
    </r>
    <r>
      <rPr>
        <sz val="10"/>
        <rFont val="宋体"/>
        <charset val="134"/>
      </rPr>
      <t>五个一</t>
    </r>
    <r>
      <rPr>
        <sz val="10"/>
        <rFont val="Times New Roman"/>
        <charset val="134"/>
      </rPr>
      <t>”</t>
    </r>
    <r>
      <rPr>
        <sz val="10"/>
        <rFont val="宋体"/>
        <charset val="134"/>
      </rPr>
      <t>建设项目验收。</t>
    </r>
  </si>
  <si>
    <r>
      <rPr>
        <sz val="10"/>
        <rFont val="宋体"/>
        <charset val="134"/>
      </rPr>
      <t>区文广旅局</t>
    </r>
    <r>
      <rPr>
        <sz val="10"/>
        <rFont val="Times New Roman"/>
        <charset val="134"/>
      </rPr>
      <t xml:space="preserve">
</t>
    </r>
    <r>
      <rPr>
        <sz val="10"/>
        <rFont val="宋体"/>
        <charset val="134"/>
      </rPr>
      <t>王</t>
    </r>
    <r>
      <rPr>
        <sz val="10"/>
        <rFont val="Times New Roman"/>
        <charset val="134"/>
      </rPr>
      <t xml:space="preserve">  </t>
    </r>
    <r>
      <rPr>
        <sz val="10"/>
        <rFont val="宋体"/>
        <charset val="134"/>
      </rPr>
      <t>焰</t>
    </r>
    <r>
      <rPr>
        <sz val="10"/>
        <rFont val="Times New Roman"/>
        <charset val="134"/>
      </rPr>
      <t xml:space="preserve">
13508236130</t>
    </r>
  </si>
  <si>
    <r>
      <rPr>
        <sz val="10"/>
        <rFont val="宋体"/>
        <charset val="134"/>
      </rPr>
      <t>仁和区基层医疗机构能力提升项目</t>
    </r>
  </si>
  <si>
    <r>
      <rPr>
        <sz val="10"/>
        <rFont val="宋体"/>
        <charset val="134"/>
      </rPr>
      <t>仁和区疾病预防控制中心、仁和社区卫生服务中心、大河中路社区卫生服务中心、各乡镇卫生院等医疗机构采购急救、护理、放射、手术、检验等设备。</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</si>
  <si>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日前完成设备需求清单编制</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日前完成部分医疗设备采购公告挂网。</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日前完成设备采购任务的</t>
    </r>
    <r>
      <rPr>
        <sz val="10"/>
        <rFont val="Times New Roman"/>
        <charset val="134"/>
      </rPr>
      <t xml:space="preserve">40%.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日前完成设备采购任务的</t>
    </r>
    <r>
      <rPr>
        <sz val="10"/>
        <rFont val="Times New Roman"/>
        <charset val="134"/>
      </rPr>
      <t>100%.</t>
    </r>
  </si>
  <si>
    <r>
      <rPr>
        <sz val="10"/>
        <rFont val="宋体"/>
        <charset val="134"/>
      </rPr>
      <t>攀枝花市仁和区卫生健康局</t>
    </r>
  </si>
  <si>
    <r>
      <rPr>
        <sz val="10"/>
        <rFont val="宋体"/>
        <charset val="134"/>
      </rPr>
      <t>区卫生健康局</t>
    </r>
    <r>
      <rPr>
        <sz val="10"/>
        <rFont val="Times New Roman"/>
        <charset val="134"/>
      </rPr>
      <t xml:space="preserve"> 
</t>
    </r>
    <r>
      <rPr>
        <sz val="10"/>
        <rFont val="宋体"/>
        <charset val="134"/>
      </rPr>
      <t>郭</t>
    </r>
    <r>
      <rPr>
        <sz val="10"/>
        <rFont val="Times New Roman"/>
        <charset val="134"/>
      </rPr>
      <t xml:space="preserve">  </t>
    </r>
    <r>
      <rPr>
        <sz val="10"/>
        <rFont val="宋体"/>
        <charset val="134"/>
      </rPr>
      <t>健</t>
    </r>
    <r>
      <rPr>
        <sz val="10"/>
        <rFont val="Times New Roman"/>
        <charset val="134"/>
      </rPr>
      <t xml:space="preserve">
18148197065
</t>
    </r>
    <r>
      <rPr>
        <sz val="10"/>
        <rFont val="宋体"/>
        <charset val="134"/>
      </rPr>
      <t>王俊尧</t>
    </r>
    <r>
      <rPr>
        <sz val="10"/>
        <rFont val="Times New Roman"/>
        <charset val="134"/>
      </rPr>
      <t xml:space="preserve">
17723460908</t>
    </r>
  </si>
  <si>
    <r>
      <rPr>
        <sz val="10"/>
        <rFont val="宋体"/>
        <charset val="134"/>
      </rPr>
      <t>仁和区中高山地区、边远民族地区一体化发展项目</t>
    </r>
  </si>
  <si>
    <r>
      <rPr>
        <sz val="10"/>
        <rFont val="宋体"/>
        <charset val="134"/>
      </rPr>
      <t>大龙潭彝族乡等</t>
    </r>
    <r>
      <rPr>
        <sz val="10"/>
        <rFont val="Times New Roman"/>
        <charset val="134"/>
      </rPr>
      <t>10</t>
    </r>
    <r>
      <rPr>
        <sz val="10"/>
        <rFont val="宋体"/>
        <charset val="134"/>
      </rPr>
      <t>个乡镇</t>
    </r>
  </si>
  <si>
    <t>2024-2029</t>
  </si>
  <si>
    <r>
      <rPr>
        <sz val="10"/>
        <rFont val="宋体"/>
        <charset val="134"/>
      </rPr>
      <t>在中高山地区、边远民族地区，围绕优势产业发展、农村基础设施、公共服务水平、特色产业、乡村发展水平</t>
    </r>
    <r>
      <rPr>
        <sz val="10"/>
        <rFont val="Times New Roman"/>
        <charset val="134"/>
      </rPr>
      <t>5</t>
    </r>
    <r>
      <rPr>
        <sz val="10"/>
        <rFont val="宋体"/>
        <charset val="134"/>
      </rPr>
      <t>大板块开展建设。</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</si>
  <si>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日前年度目标任务的</t>
    </r>
    <r>
      <rPr>
        <sz val="10"/>
        <rFont val="Times New Roman"/>
        <charset val="134"/>
      </rPr>
      <t>20%</t>
    </r>
    <r>
      <rPr>
        <sz val="10"/>
        <rFont val="宋体"/>
        <charset val="134"/>
      </rPr>
      <t>；</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日前完成年度目标任务的</t>
    </r>
    <r>
      <rPr>
        <sz val="10"/>
        <rFont val="Times New Roman"/>
        <charset val="134"/>
      </rPr>
      <t>50%</t>
    </r>
    <r>
      <rPr>
        <sz val="10"/>
        <rFont val="宋体"/>
        <charset val="134"/>
      </rPr>
      <t>；</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日前完成年度目标任务的</t>
    </r>
    <r>
      <rPr>
        <sz val="10"/>
        <rFont val="Times New Roman"/>
        <charset val="134"/>
      </rPr>
      <t>80%</t>
    </r>
    <r>
      <rPr>
        <sz val="10"/>
        <rFont val="宋体"/>
        <charset val="134"/>
      </rPr>
      <t>；</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日前完成年度目标任务，进行项目验收及报账。</t>
    </r>
  </si>
  <si>
    <r>
      <rPr>
        <sz val="10"/>
        <rFont val="宋体"/>
        <charset val="134"/>
      </rPr>
      <t>金沙江乌东德库区库尾航道整治工程</t>
    </r>
  </si>
  <si>
    <r>
      <rPr>
        <sz val="10"/>
        <rFont val="宋体"/>
        <charset val="134"/>
      </rPr>
      <t>金沙江干流两江口（金沙江与雅砻江汇合口）至平地师庄（攀枝花市与云南交界处）段</t>
    </r>
    <r>
      <rPr>
        <sz val="10"/>
        <rFont val="Times New Roman"/>
        <charset val="134"/>
      </rPr>
      <t xml:space="preserve"> 78 </t>
    </r>
    <r>
      <rPr>
        <sz val="10"/>
        <rFont val="宋体"/>
        <charset val="134"/>
      </rPr>
      <t>公里，建设规模为</t>
    </r>
    <r>
      <rPr>
        <sz val="10"/>
        <rFont val="Times New Roman"/>
        <charset val="134"/>
      </rPr>
      <t>18</t>
    </r>
    <r>
      <rPr>
        <sz val="10"/>
        <rFont val="宋体"/>
        <charset val="134"/>
      </rPr>
      <t>个滩险航道整治工程、航标工程及配套工程等。本项目按照内河Ⅲ级航道进行建设，航道尺度为</t>
    </r>
    <r>
      <rPr>
        <sz val="10"/>
        <rFont val="Times New Roman"/>
        <charset val="134"/>
      </rPr>
      <t xml:space="preserve"> 3 </t>
    </r>
    <r>
      <rPr>
        <sz val="10"/>
        <rFont val="宋体"/>
        <charset val="134"/>
      </rPr>
      <t>米</t>
    </r>
    <r>
      <rPr>
        <sz val="10"/>
        <rFont val="Times New Roman"/>
        <charset val="134"/>
      </rPr>
      <t xml:space="preserve">×60 </t>
    </r>
    <r>
      <rPr>
        <sz val="10"/>
        <rFont val="宋体"/>
        <charset val="134"/>
      </rPr>
      <t>米</t>
    </r>
    <r>
      <rPr>
        <sz val="10"/>
        <rFont val="Times New Roman"/>
        <charset val="134"/>
      </rPr>
      <t xml:space="preserve">×480 </t>
    </r>
    <r>
      <rPr>
        <sz val="10"/>
        <rFont val="宋体"/>
        <charset val="134"/>
      </rPr>
      <t>米（水深</t>
    </r>
    <r>
      <rPr>
        <sz val="10"/>
        <rFont val="Times New Roman"/>
        <charset val="134"/>
      </rPr>
      <t>×</t>
    </r>
    <r>
      <rPr>
        <sz val="10"/>
        <rFont val="宋体"/>
        <charset val="134"/>
      </rPr>
      <t>宽度</t>
    </r>
    <r>
      <rPr>
        <sz val="10"/>
        <rFont val="Times New Roman"/>
        <charset val="134"/>
      </rPr>
      <t>×</t>
    </r>
    <r>
      <rPr>
        <sz val="10"/>
        <rFont val="宋体"/>
        <charset val="134"/>
      </rPr>
      <t>弯曲半径），全段航标按照一类航标配布。项目总投资预计</t>
    </r>
    <r>
      <rPr>
        <sz val="10"/>
        <rFont val="Times New Roman"/>
        <charset val="134"/>
      </rPr>
      <t>7.68</t>
    </r>
    <r>
      <rPr>
        <sz val="10"/>
        <rFont val="宋体"/>
        <charset val="134"/>
      </rPr>
      <t>亿元。迤资、拉鲊航道养护站建设。</t>
    </r>
  </si>
  <si>
    <r>
      <rPr>
        <sz val="10"/>
        <rFont val="宋体"/>
        <charset val="134"/>
      </rPr>
      <t>一季度：完成投资</t>
    </r>
    <r>
      <rPr>
        <sz val="10"/>
        <rFont val="Times New Roman"/>
        <charset val="134"/>
      </rPr>
      <t>200</t>
    </r>
    <r>
      <rPr>
        <sz val="10"/>
        <rFont val="宋体"/>
        <charset val="134"/>
      </rPr>
      <t>万元，主要为前期要件办理投资及</t>
    </r>
    <r>
      <rPr>
        <sz val="10"/>
        <rFont val="Times New Roman"/>
        <charset val="134"/>
      </rPr>
      <t>I</t>
    </r>
    <r>
      <rPr>
        <sz val="10"/>
        <rFont val="宋体"/>
        <charset val="134"/>
      </rPr>
      <t>标段施工准备；</t>
    </r>
    <r>
      <rPr>
        <sz val="10"/>
        <rFont val="Times New Roman"/>
        <charset val="134"/>
      </rPr>
      <t xml:space="preserve">
</t>
    </r>
    <r>
      <rPr>
        <sz val="10"/>
        <rFont val="宋体"/>
        <charset val="134"/>
      </rPr>
      <t>二季度：完成投资</t>
    </r>
    <r>
      <rPr>
        <sz val="10"/>
        <rFont val="Times New Roman"/>
        <charset val="134"/>
      </rPr>
      <t>1500</t>
    </r>
    <r>
      <rPr>
        <sz val="10"/>
        <rFont val="宋体"/>
        <charset val="134"/>
      </rPr>
      <t>万元，主要为岸上工程及码头建设；</t>
    </r>
    <r>
      <rPr>
        <sz val="10"/>
        <rFont val="Times New Roman"/>
        <charset val="134"/>
      </rPr>
      <t xml:space="preserve">
</t>
    </r>
    <r>
      <rPr>
        <sz val="10"/>
        <rFont val="宋体"/>
        <charset val="134"/>
      </rPr>
      <t>三季度：完成投资</t>
    </r>
    <r>
      <rPr>
        <sz val="10"/>
        <rFont val="Times New Roman"/>
        <charset val="134"/>
      </rPr>
      <t>4000</t>
    </r>
    <r>
      <rPr>
        <sz val="10"/>
        <rFont val="宋体"/>
        <charset val="134"/>
      </rPr>
      <t>万元，主要为岸上和水下工程建设，三季度为汛期，需避让洪水；</t>
    </r>
    <r>
      <rPr>
        <sz val="10"/>
        <rFont val="Times New Roman"/>
        <charset val="134"/>
      </rPr>
      <t xml:space="preserve">
</t>
    </r>
    <r>
      <rPr>
        <sz val="10"/>
        <rFont val="宋体"/>
        <charset val="134"/>
      </rPr>
      <t>四季度：完成投资</t>
    </r>
    <r>
      <rPr>
        <sz val="10"/>
        <rFont val="Times New Roman"/>
        <charset val="134"/>
      </rPr>
      <t>7000</t>
    </r>
    <r>
      <rPr>
        <sz val="10"/>
        <rFont val="宋体"/>
        <charset val="134"/>
      </rPr>
      <t>万元，主要为水下工程建设。</t>
    </r>
  </si>
  <si>
    <r>
      <rPr>
        <sz val="10"/>
        <rFont val="宋体"/>
        <charset val="134"/>
      </rPr>
      <t>市交投公司</t>
    </r>
  </si>
  <si>
    <r>
      <rPr>
        <sz val="10"/>
        <rFont val="宋体"/>
        <charset val="134"/>
      </rPr>
      <t>区交通运输局</t>
    </r>
    <r>
      <rPr>
        <sz val="10"/>
        <rFont val="Times New Roman"/>
        <charset val="134"/>
      </rPr>
      <t xml:space="preserve">
</t>
    </r>
    <r>
      <rPr>
        <sz val="10"/>
        <rFont val="宋体"/>
        <charset val="134"/>
      </rPr>
      <t>王</t>
    </r>
    <r>
      <rPr>
        <sz val="10"/>
        <rFont val="Times New Roman"/>
        <charset val="134"/>
      </rPr>
      <t xml:space="preserve">  </t>
    </r>
    <r>
      <rPr>
        <sz val="10"/>
        <rFont val="宋体"/>
        <charset val="134"/>
      </rPr>
      <t>军</t>
    </r>
    <r>
      <rPr>
        <sz val="10"/>
        <rFont val="Times New Roman"/>
        <charset val="134"/>
      </rPr>
      <t xml:space="preserve">
15182703306  
</t>
    </r>
    <r>
      <rPr>
        <sz val="10"/>
        <rFont val="宋体"/>
        <charset val="134"/>
      </rPr>
      <t>李</t>
    </r>
    <r>
      <rPr>
        <sz val="10"/>
        <rFont val="Times New Roman"/>
        <charset val="134"/>
      </rPr>
      <t xml:space="preserve">  </t>
    </r>
    <r>
      <rPr>
        <sz val="10"/>
        <rFont val="宋体"/>
        <charset val="134"/>
      </rPr>
      <t>航</t>
    </r>
    <r>
      <rPr>
        <sz val="10"/>
        <rFont val="Times New Roman"/>
        <charset val="134"/>
      </rPr>
      <t xml:space="preserve">
15881294325</t>
    </r>
  </si>
  <si>
    <r>
      <rPr>
        <sz val="10"/>
        <rFont val="宋体"/>
        <charset val="134"/>
      </rPr>
      <t>仁和区</t>
    </r>
    <r>
      <rPr>
        <sz val="10"/>
        <rFont val="Times New Roman"/>
        <charset val="134"/>
      </rPr>
      <t>6</t>
    </r>
    <r>
      <rPr>
        <sz val="10"/>
        <rFont val="宋体"/>
        <charset val="134"/>
      </rPr>
      <t>所敬老院改造提升建设项目</t>
    </r>
  </si>
  <si>
    <r>
      <rPr>
        <sz val="10"/>
        <rFont val="宋体"/>
        <charset val="134"/>
      </rPr>
      <t>布德镇、大田镇</t>
    </r>
  </si>
  <si>
    <t>2023-2026</t>
  </si>
  <si>
    <r>
      <rPr>
        <sz val="10"/>
        <rFont val="宋体"/>
        <charset val="134"/>
      </rPr>
      <t>对大田、布德敬老院进行护理能力提档升级，在适老化改造基础上，增强长期照护功能，增设失能人员生活照护单元以及医疗护理、康复服务等医养结合照护单元，增加护理型床位，并按要求增配护理人员。对前进、仁和、啊喇三所敬老院进行消防喷淋系统安装工程，消除消防安全隐患。</t>
    </r>
  </si>
  <si>
    <r>
      <rPr>
        <sz val="10"/>
        <rFont val="宋体"/>
        <charset val="134"/>
      </rPr>
      <t>一季度：完成大田、布德片区中心敬老院提档升级公办养老机构床位护理能力项目实施方案的编制、造价等工作；</t>
    </r>
    <r>
      <rPr>
        <sz val="10"/>
        <rFont val="Times New Roman"/>
        <charset val="134"/>
      </rPr>
      <t xml:space="preserve">                        
</t>
    </r>
    <r>
      <rPr>
        <sz val="10"/>
        <rFont val="宋体"/>
        <charset val="134"/>
      </rPr>
      <t>二季度：完成大田、布德片区中心敬老院提档升级公办养老机构床位护理能力项目财评、招投标，组织施工队伍进场；完成前进、仁和、啊喇三所敬老院消防施工设计和财评、招投标。</t>
    </r>
    <r>
      <rPr>
        <sz val="10"/>
        <rFont val="Times New Roman"/>
        <charset val="134"/>
      </rPr>
      <t xml:space="preserve">                                          </t>
    </r>
    <r>
      <rPr>
        <sz val="10"/>
        <rFont val="宋体"/>
        <charset val="134"/>
      </rPr>
      <t>三</t>
    </r>
    <r>
      <rPr>
        <sz val="10"/>
        <rFont val="Times New Roman"/>
        <charset val="134"/>
      </rPr>
      <t>-</t>
    </r>
    <r>
      <rPr>
        <sz val="10"/>
        <rFont val="宋体"/>
        <charset val="134"/>
      </rPr>
      <t>四季度：做好大田、布德片区中心敬老院提档升级公办养老机构床位护理能力项目施工过程中的监管指导和验收，完成剩余资金的拨付工作。做好前进、仁和、啊喇三所敬老院消防喷淋系统安装工程，并完成工程验收和资金拨付。</t>
    </r>
  </si>
  <si>
    <r>
      <rPr>
        <sz val="10"/>
        <rFont val="宋体"/>
        <charset val="134"/>
      </rPr>
      <t>仁和区民政局</t>
    </r>
  </si>
  <si>
    <r>
      <rPr>
        <sz val="10"/>
        <rFont val="宋体"/>
        <charset val="134"/>
      </rPr>
      <t>区民政局</t>
    </r>
    <r>
      <rPr>
        <sz val="10"/>
        <rFont val="Times New Roman"/>
        <charset val="134"/>
      </rPr>
      <t xml:space="preserve">   
</t>
    </r>
    <r>
      <rPr>
        <sz val="10"/>
        <rFont val="宋体"/>
        <charset val="134"/>
      </rPr>
      <t>赵</t>
    </r>
    <r>
      <rPr>
        <sz val="10"/>
        <rFont val="Times New Roman"/>
        <charset val="134"/>
      </rPr>
      <t xml:space="preserve">  </t>
    </r>
    <r>
      <rPr>
        <sz val="10"/>
        <rFont val="宋体"/>
        <charset val="134"/>
      </rPr>
      <t>亮</t>
    </r>
    <r>
      <rPr>
        <sz val="10"/>
        <rFont val="Times New Roman"/>
        <charset val="134"/>
      </rPr>
      <t xml:space="preserve">
13882305618</t>
    </r>
  </si>
  <si>
    <r>
      <rPr>
        <sz val="10"/>
        <rFont val="宋体"/>
        <charset val="134"/>
      </rPr>
      <t>农村危房改造和农房抗震改造项目</t>
    </r>
  </si>
  <si>
    <r>
      <rPr>
        <sz val="10"/>
        <rFont val="宋体"/>
        <charset val="134"/>
      </rPr>
      <t>完成</t>
    </r>
    <r>
      <rPr>
        <sz val="10"/>
        <rFont val="Times New Roman"/>
        <charset val="134"/>
      </rPr>
      <t>“</t>
    </r>
    <r>
      <rPr>
        <sz val="10"/>
        <rFont val="宋体"/>
        <charset val="134"/>
      </rPr>
      <t>六类</t>
    </r>
    <r>
      <rPr>
        <sz val="10"/>
        <rFont val="Times New Roman"/>
        <charset val="134"/>
      </rPr>
      <t>”</t>
    </r>
    <r>
      <rPr>
        <sz val="10"/>
        <rFont val="宋体"/>
        <charset val="134"/>
      </rPr>
      <t>人员危房及抗震改造共</t>
    </r>
    <r>
      <rPr>
        <sz val="10"/>
        <rFont val="Times New Roman"/>
        <charset val="134"/>
      </rPr>
      <t>15</t>
    </r>
    <r>
      <rPr>
        <sz val="10"/>
        <rFont val="宋体"/>
        <charset val="134"/>
      </rPr>
      <t>户。</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</si>
  <si>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日前开工</t>
    </r>
    <r>
      <rPr>
        <sz val="10"/>
        <rFont val="Times New Roman"/>
        <charset val="134"/>
      </rPr>
      <t>5</t>
    </r>
    <r>
      <rPr>
        <sz val="10"/>
        <rFont val="宋体"/>
        <charset val="134"/>
      </rPr>
      <t>户；</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日前累计开工</t>
    </r>
    <r>
      <rPr>
        <sz val="10"/>
        <rFont val="Times New Roman"/>
        <charset val="134"/>
      </rPr>
      <t>10</t>
    </r>
    <r>
      <rPr>
        <sz val="10"/>
        <rFont val="宋体"/>
        <charset val="134"/>
      </rPr>
      <t>户、竣工</t>
    </r>
    <r>
      <rPr>
        <sz val="10"/>
        <rFont val="Times New Roman"/>
        <charset val="134"/>
      </rPr>
      <t>5</t>
    </r>
    <r>
      <rPr>
        <sz val="10"/>
        <rFont val="宋体"/>
        <charset val="134"/>
      </rPr>
      <t>户；</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日前开累计工</t>
    </r>
    <r>
      <rPr>
        <sz val="10"/>
        <rFont val="Times New Roman"/>
        <charset val="134"/>
      </rPr>
      <t>15</t>
    </r>
    <r>
      <rPr>
        <sz val="10"/>
        <rFont val="宋体"/>
        <charset val="134"/>
      </rPr>
      <t>户、竣工</t>
    </r>
    <r>
      <rPr>
        <sz val="10"/>
        <rFont val="Times New Roman"/>
        <charset val="134"/>
      </rPr>
      <t>10</t>
    </r>
    <r>
      <rPr>
        <sz val="10"/>
        <rFont val="宋体"/>
        <charset val="134"/>
      </rPr>
      <t>户；</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日前累计竣工</t>
    </r>
    <r>
      <rPr>
        <sz val="10"/>
        <rFont val="Times New Roman"/>
        <charset val="134"/>
      </rPr>
      <t>15</t>
    </r>
    <r>
      <rPr>
        <sz val="10"/>
        <rFont val="宋体"/>
        <charset val="134"/>
      </rPr>
      <t>户。</t>
    </r>
  </si>
  <si>
    <r>
      <rPr>
        <sz val="10"/>
        <rFont val="宋体"/>
        <charset val="134"/>
      </rPr>
      <t>各乡镇人民政府</t>
    </r>
  </si>
  <si>
    <r>
      <rPr>
        <sz val="10"/>
        <rFont val="宋体"/>
        <charset val="134"/>
      </rPr>
      <t>区住建局</t>
    </r>
    <r>
      <rPr>
        <sz val="10"/>
        <rFont val="Times New Roman"/>
        <charset val="134"/>
      </rPr>
      <t xml:space="preserve">
</t>
    </r>
    <r>
      <rPr>
        <sz val="10"/>
        <rFont val="宋体"/>
        <charset val="134"/>
      </rPr>
      <t>张兴华</t>
    </r>
    <r>
      <rPr>
        <sz val="10"/>
        <rFont val="Times New Roman"/>
        <charset val="134"/>
      </rPr>
      <t xml:space="preserve">
13882392364</t>
    </r>
  </si>
  <si>
    <r>
      <rPr>
        <sz val="10"/>
        <rFont val="宋体"/>
        <charset val="134"/>
      </rPr>
      <t>城乡设施一体化项目</t>
    </r>
  </si>
  <si>
    <r>
      <rPr>
        <sz val="10"/>
        <rFont val="宋体"/>
        <charset val="134"/>
      </rPr>
      <t>新建仁和镇立新组、总发组水电气管网约</t>
    </r>
    <r>
      <rPr>
        <sz val="10"/>
        <rFont val="Times New Roman"/>
        <charset val="134"/>
      </rPr>
      <t>16280</t>
    </r>
    <r>
      <rPr>
        <sz val="10"/>
        <rFont val="宋体"/>
        <charset val="134"/>
      </rPr>
      <t>米，绿化及人行道铺装</t>
    </r>
    <r>
      <rPr>
        <sz val="10"/>
        <rFont val="Times New Roman"/>
        <charset val="134"/>
      </rPr>
      <t>48840</t>
    </r>
    <r>
      <rPr>
        <sz val="10"/>
        <rFont val="宋体"/>
        <charset val="134"/>
      </rPr>
      <t>平方米。</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</si>
  <si>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日前启动项目建设；</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日前完成部分区域水电气管网敷设；</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日前启动绿化及步道施工；</t>
    </r>
    <r>
      <rPr>
        <sz val="10"/>
        <rFont val="Times New Roman"/>
        <charset val="134"/>
      </rPr>
      <t xml:space="preserve">
</t>
    </r>
    <r>
      <rPr>
        <sz val="10"/>
        <rFont val="宋体"/>
        <charset val="134"/>
      </rPr>
      <t>四季度：持续推进水电气管网施工，</t>
    </r>
    <r>
      <rPr>
        <sz val="10"/>
        <rFont val="Times New Roman"/>
        <charset val="134"/>
      </rPr>
      <t>12</t>
    </r>
    <r>
      <rPr>
        <sz val="10"/>
        <rFont val="宋体"/>
        <charset val="134"/>
      </rPr>
      <t>月</t>
    </r>
    <r>
      <rPr>
        <sz val="10"/>
        <rFont val="Times New Roman"/>
        <charset val="134"/>
      </rPr>
      <t>31</t>
    </r>
    <r>
      <rPr>
        <sz val="10"/>
        <rFont val="宋体"/>
        <charset val="134"/>
      </rPr>
      <t>日前完成部分区域绿化及步道施工。</t>
    </r>
  </si>
  <si>
    <r>
      <rPr>
        <sz val="10"/>
        <rFont val="宋体"/>
        <charset val="134"/>
      </rPr>
      <t>攀枝花市仁和区南向片区农村人居环境整治工程</t>
    </r>
  </si>
  <si>
    <r>
      <rPr>
        <sz val="10"/>
        <rFont val="宋体"/>
        <charset val="134"/>
      </rPr>
      <t>进行</t>
    </r>
    <r>
      <rPr>
        <sz val="10"/>
        <rFont val="Times New Roman"/>
        <charset val="134"/>
      </rPr>
      <t>8500</t>
    </r>
    <r>
      <rPr>
        <sz val="10"/>
        <rFont val="宋体"/>
        <charset val="134"/>
      </rPr>
      <t>平方米风貌打造，包含规整翻新街道、市场，新建苴却砚创新创业中心，新建、提升人行道、加工基地等基础设施及配套建筑。</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</si>
  <si>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日前完成项目方案设计；</t>
    </r>
    <r>
      <rPr>
        <sz val="10"/>
        <rFont val="Times New Roman"/>
        <charset val="134"/>
      </rPr>
      <t xml:space="preserve">
</t>
    </r>
    <r>
      <rPr>
        <sz val="10"/>
        <rFont val="宋体"/>
        <charset val="134"/>
      </rPr>
      <t>二季度：</t>
    </r>
    <r>
      <rPr>
        <sz val="10"/>
        <rFont val="Times New Roman"/>
        <charset val="134"/>
      </rPr>
      <t>5</t>
    </r>
    <r>
      <rPr>
        <sz val="10"/>
        <rFont val="宋体"/>
        <charset val="134"/>
      </rPr>
      <t>月</t>
    </r>
    <r>
      <rPr>
        <sz val="10"/>
        <rFont val="Times New Roman"/>
        <charset val="134"/>
      </rPr>
      <t>31</t>
    </r>
    <r>
      <rPr>
        <sz val="10"/>
        <rFont val="宋体"/>
        <charset val="134"/>
      </rPr>
      <t>日前完成项目招标，</t>
    </r>
    <r>
      <rPr>
        <sz val="10"/>
        <rFont val="Times New Roman"/>
        <charset val="134"/>
      </rPr>
      <t>6</t>
    </r>
    <r>
      <rPr>
        <sz val="10"/>
        <rFont val="宋体"/>
        <charset val="134"/>
      </rPr>
      <t>月</t>
    </r>
    <r>
      <rPr>
        <sz val="10"/>
        <rFont val="Times New Roman"/>
        <charset val="134"/>
      </rPr>
      <t>10</t>
    </r>
    <r>
      <rPr>
        <sz val="10"/>
        <rFont val="宋体"/>
        <charset val="134"/>
      </rPr>
      <t>日前启动项目建设；</t>
    </r>
    <r>
      <rPr>
        <sz val="10"/>
        <rFont val="Times New Roman"/>
        <charset val="134"/>
      </rPr>
      <t xml:space="preserve">
</t>
    </r>
    <r>
      <rPr>
        <sz val="10"/>
        <rFont val="宋体"/>
        <charset val="134"/>
      </rPr>
      <t>三季度：</t>
    </r>
    <r>
      <rPr>
        <sz val="10"/>
        <rFont val="Times New Roman"/>
        <charset val="134"/>
      </rPr>
      <t>7</t>
    </r>
    <r>
      <rPr>
        <sz val="10"/>
        <rFont val="宋体"/>
        <charset val="134"/>
      </rPr>
      <t>月</t>
    </r>
    <r>
      <rPr>
        <sz val="10"/>
        <rFont val="Times New Roman"/>
        <charset val="134"/>
      </rPr>
      <t>30</t>
    </r>
    <r>
      <rPr>
        <sz val="10"/>
        <rFont val="宋体"/>
        <charset val="134"/>
      </rPr>
      <t>日前完成</t>
    </r>
    <r>
      <rPr>
        <sz val="10"/>
        <rFont val="Times New Roman"/>
        <charset val="134"/>
      </rPr>
      <t>2</t>
    </r>
    <r>
      <rPr>
        <sz val="10"/>
        <rFont val="宋体"/>
        <charset val="134"/>
      </rPr>
      <t>公里管网施工及芒源周边风貌改造，完成展示中心外立面改造；</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日前完成基础设施提升及区域内的外立面改造。</t>
    </r>
  </si>
  <si>
    <r>
      <rPr>
        <sz val="10"/>
        <rFont val="宋体"/>
        <charset val="134"/>
      </rPr>
      <t>南向片区供水设施建设</t>
    </r>
  </si>
  <si>
    <r>
      <rPr>
        <sz val="10"/>
        <rFont val="宋体"/>
        <charset val="134"/>
      </rPr>
      <t>敷设南向片区供水管网约</t>
    </r>
    <r>
      <rPr>
        <sz val="10"/>
        <rFont val="Times New Roman"/>
        <charset val="134"/>
      </rPr>
      <t>4070</t>
    </r>
    <r>
      <rPr>
        <sz val="10"/>
        <rFont val="宋体"/>
        <charset val="134"/>
      </rPr>
      <t>米，并配套相关附属设施建设。</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</si>
  <si>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日前启动项目建设；</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日前完成部分区域土石方开挖；</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日前完成部分管网敷设；</t>
    </r>
    <r>
      <rPr>
        <sz val="10"/>
        <rFont val="Times New Roman"/>
        <charset val="134"/>
      </rPr>
      <t xml:space="preserve">
</t>
    </r>
    <r>
      <rPr>
        <sz val="10"/>
        <rFont val="宋体"/>
        <charset val="134"/>
      </rPr>
      <t>四季度：持续推进项目建设，</t>
    </r>
    <r>
      <rPr>
        <sz val="10"/>
        <rFont val="Times New Roman"/>
        <charset val="134"/>
      </rPr>
      <t>12</t>
    </r>
    <r>
      <rPr>
        <sz val="10"/>
        <rFont val="宋体"/>
        <charset val="134"/>
      </rPr>
      <t>月</t>
    </r>
    <r>
      <rPr>
        <sz val="10"/>
        <rFont val="Times New Roman"/>
        <charset val="134"/>
      </rPr>
      <t>31</t>
    </r>
    <r>
      <rPr>
        <sz val="10"/>
        <rFont val="宋体"/>
        <charset val="134"/>
      </rPr>
      <t>日前完成部分区段管网施工及附属设施建设。</t>
    </r>
  </si>
  <si>
    <r>
      <rPr>
        <sz val="10"/>
        <rFont val="宋体"/>
        <charset val="134"/>
      </rPr>
      <t>南向片区供电设施建设</t>
    </r>
  </si>
  <si>
    <r>
      <rPr>
        <sz val="10"/>
        <rFont val="宋体"/>
        <charset val="134"/>
      </rPr>
      <t>敷设南向片区供电管网约</t>
    </r>
    <r>
      <rPr>
        <sz val="10"/>
        <rFont val="Times New Roman"/>
        <charset val="134"/>
      </rPr>
      <t>4070</t>
    </r>
    <r>
      <rPr>
        <sz val="10"/>
        <rFont val="宋体"/>
        <charset val="134"/>
      </rPr>
      <t>米，并配套相关附属设施建设。</t>
    </r>
  </si>
  <si>
    <r>
      <rPr>
        <sz val="10"/>
        <rFont val="宋体"/>
        <charset val="134"/>
      </rPr>
      <t>南向片区供气设施建设</t>
    </r>
  </si>
  <si>
    <r>
      <rPr>
        <sz val="10"/>
        <rFont val="宋体"/>
        <charset val="134"/>
      </rPr>
      <t>敷设南向片区供气管网约</t>
    </r>
    <r>
      <rPr>
        <sz val="10"/>
        <rFont val="Times New Roman"/>
        <charset val="134"/>
      </rPr>
      <t>4070</t>
    </r>
    <r>
      <rPr>
        <sz val="10"/>
        <rFont val="宋体"/>
        <charset val="134"/>
      </rPr>
      <t>米，并配套相关附属设施建设。</t>
    </r>
  </si>
  <si>
    <r>
      <rPr>
        <sz val="10"/>
        <rFont val="宋体"/>
        <charset val="134"/>
      </rPr>
      <t>仁和区</t>
    </r>
    <r>
      <rPr>
        <sz val="10"/>
        <rFont val="Times New Roman"/>
        <charset val="134"/>
      </rPr>
      <t>X019</t>
    </r>
    <r>
      <rPr>
        <sz val="10"/>
        <rFont val="宋体"/>
        <charset val="134"/>
      </rPr>
      <t>仁大路（大龙潭乡政府至迤资村段）改建工程</t>
    </r>
  </si>
  <si>
    <r>
      <rPr>
        <sz val="10"/>
        <rFont val="宋体"/>
        <charset val="134"/>
      </rPr>
      <t>起于新街村新文组</t>
    </r>
    <r>
      <rPr>
        <sz val="10"/>
        <rFont val="Times New Roman"/>
        <charset val="134"/>
      </rPr>
      <t>(Y018</t>
    </r>
    <r>
      <rPr>
        <sz val="10"/>
        <rFont val="宋体"/>
        <charset val="134"/>
      </rPr>
      <t>新迤路岔口</t>
    </r>
    <r>
      <rPr>
        <sz val="10"/>
        <rFont val="Times New Roman"/>
        <charset val="134"/>
      </rPr>
      <t>),</t>
    </r>
    <r>
      <rPr>
        <sz val="10"/>
        <rFont val="宋体"/>
        <charset val="134"/>
      </rPr>
      <t>止于大龙潭乡政府，路线全长</t>
    </r>
    <r>
      <rPr>
        <sz val="10"/>
        <rFont val="Times New Roman"/>
        <charset val="134"/>
      </rPr>
      <t>10.451</t>
    </r>
    <r>
      <rPr>
        <sz val="10"/>
        <rFont val="宋体"/>
        <charset val="134"/>
      </rPr>
      <t>公里。按三级道路标准设计，路基宽度</t>
    </r>
    <r>
      <rPr>
        <sz val="10"/>
        <rFont val="Times New Roman"/>
        <charset val="134"/>
      </rPr>
      <t>7.5</t>
    </r>
    <r>
      <rPr>
        <sz val="10"/>
        <rFont val="宋体"/>
        <charset val="134"/>
      </rPr>
      <t>米，路面采用沥青混凝土路面。</t>
    </r>
  </si>
  <si>
    <r>
      <rPr>
        <sz val="10"/>
        <rFont val="宋体"/>
        <charset val="134"/>
      </rPr>
      <t>一季度：</t>
    </r>
    <r>
      <rPr>
        <sz val="10"/>
        <rFont val="Times New Roman"/>
        <charset val="134"/>
      </rPr>
      <t>3</t>
    </r>
    <r>
      <rPr>
        <sz val="10"/>
        <rFont val="宋体"/>
        <charset val="134"/>
      </rPr>
      <t>月</t>
    </r>
    <r>
      <rPr>
        <sz val="10"/>
        <rFont val="Times New Roman"/>
        <charset val="134"/>
      </rPr>
      <t>30</t>
    </r>
    <r>
      <rPr>
        <sz val="10"/>
        <rFont val="宋体"/>
        <charset val="134"/>
      </rPr>
      <t>日完成施工招标；</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日完成路基挡墙施工；</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日完成主体工程；</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日前项目整体完工，完成项目初验。</t>
    </r>
  </si>
  <si>
    <r>
      <rPr>
        <sz val="10"/>
        <rFont val="宋体"/>
        <charset val="134"/>
      </rPr>
      <t>大龙潭乡政府</t>
    </r>
  </si>
  <si>
    <r>
      <rPr>
        <sz val="10"/>
        <rFont val="Times New Roman"/>
        <charset val="134"/>
      </rPr>
      <t>S471</t>
    </r>
    <r>
      <rPr>
        <sz val="10"/>
        <rFont val="宋体"/>
        <charset val="134"/>
      </rPr>
      <t>仁和区务本乡（盐边界）至东区双龙滩段改建二期工程</t>
    </r>
  </si>
  <si>
    <r>
      <rPr>
        <sz val="10"/>
        <rFont val="宋体"/>
        <charset val="134"/>
      </rPr>
      <t>该项目起于攀枝花市仁和区务本乡政府，沿既有公路改建，止于东区银江镇双龙滩村，改建道路里程</t>
    </r>
    <r>
      <rPr>
        <sz val="10"/>
        <rFont val="Times New Roman"/>
        <charset val="134"/>
      </rPr>
      <t>22</t>
    </r>
    <r>
      <rPr>
        <sz val="10"/>
        <rFont val="宋体"/>
        <charset val="134"/>
      </rPr>
      <t>公里，道路等级三级，设计速度</t>
    </r>
    <r>
      <rPr>
        <sz val="10"/>
        <rFont val="Times New Roman"/>
        <charset val="134"/>
      </rPr>
      <t>30</t>
    </r>
    <r>
      <rPr>
        <sz val="10"/>
        <rFont val="宋体"/>
        <charset val="134"/>
      </rPr>
      <t>公里</t>
    </r>
    <r>
      <rPr>
        <sz val="10"/>
        <rFont val="Times New Roman"/>
        <charset val="134"/>
      </rPr>
      <t>/</t>
    </r>
    <r>
      <rPr>
        <sz val="10"/>
        <rFont val="宋体"/>
        <charset val="134"/>
      </rPr>
      <t>小时，路基宽</t>
    </r>
    <r>
      <rPr>
        <sz val="10"/>
        <rFont val="Times New Roman"/>
        <charset val="134"/>
      </rPr>
      <t>7.5</t>
    </r>
    <r>
      <rPr>
        <sz val="10"/>
        <rFont val="宋体"/>
        <charset val="134"/>
      </rPr>
      <t>米，沥青混凝土路面。</t>
    </r>
  </si>
  <si>
    <r>
      <rPr>
        <sz val="10"/>
        <rFont val="宋体"/>
        <charset val="134"/>
      </rPr>
      <t>一季度：开展施工图设计、征地拆迁工作；</t>
    </r>
    <r>
      <rPr>
        <sz val="10"/>
        <rFont val="Times New Roman"/>
        <charset val="134"/>
      </rPr>
      <t xml:space="preserve">
</t>
    </r>
    <r>
      <rPr>
        <sz val="10"/>
        <rFont val="宋体"/>
        <charset val="134"/>
      </rPr>
      <t>二季度：完成施工图设计、征地拆迁工作，启动施工单位招标工作；</t>
    </r>
    <r>
      <rPr>
        <sz val="10"/>
        <rFont val="Times New Roman"/>
        <charset val="134"/>
      </rPr>
      <t xml:space="preserve">
</t>
    </r>
    <r>
      <rPr>
        <sz val="10"/>
        <rFont val="宋体"/>
        <charset val="134"/>
      </rPr>
      <t>三季度：完成施工单位招标工作，启动项目施工，完成</t>
    </r>
    <r>
      <rPr>
        <sz val="10"/>
        <rFont val="Times New Roman"/>
        <charset val="134"/>
      </rPr>
      <t>10%</t>
    </r>
    <r>
      <rPr>
        <sz val="10"/>
        <rFont val="宋体"/>
        <charset val="134"/>
      </rPr>
      <t>路基工作；</t>
    </r>
    <r>
      <rPr>
        <sz val="10"/>
        <rFont val="Times New Roman"/>
        <charset val="134"/>
      </rPr>
      <t xml:space="preserve">
</t>
    </r>
    <r>
      <rPr>
        <sz val="10"/>
        <rFont val="宋体"/>
        <charset val="134"/>
      </rPr>
      <t>四季度：完成</t>
    </r>
    <r>
      <rPr>
        <sz val="10"/>
        <rFont val="Times New Roman"/>
        <charset val="134"/>
      </rPr>
      <t>40%</t>
    </r>
    <r>
      <rPr>
        <sz val="10"/>
        <rFont val="宋体"/>
        <charset val="134"/>
      </rPr>
      <t>路基工作。</t>
    </r>
  </si>
  <si>
    <r>
      <rPr>
        <sz val="10"/>
        <rFont val="宋体"/>
        <charset val="134"/>
      </rPr>
      <t>仁和区</t>
    </r>
    <r>
      <rPr>
        <sz val="10"/>
        <rFont val="Times New Roman"/>
        <charset val="134"/>
      </rPr>
      <t>Y021</t>
    </r>
    <r>
      <rPr>
        <sz val="10"/>
        <rFont val="宋体"/>
        <charset val="134"/>
      </rPr>
      <t>官旺路（啊喇乡官房村至旺牛村段）幸福美丽乡村路</t>
    </r>
  </si>
  <si>
    <t>啊喇彝族乡</t>
  </si>
  <si>
    <r>
      <rPr>
        <sz val="10"/>
        <rFont val="宋体"/>
        <charset val="134"/>
      </rPr>
      <t>线路全长约</t>
    </r>
    <r>
      <rPr>
        <sz val="10"/>
        <rFont val="Times New Roman"/>
        <charset val="134"/>
      </rPr>
      <t>12</t>
    </r>
    <r>
      <rPr>
        <sz val="10"/>
        <rFont val="宋体"/>
        <charset val="134"/>
      </rPr>
      <t>公里，起于官房桥，途经大竹村，止于岔河路。</t>
    </r>
  </si>
  <si>
    <r>
      <rPr>
        <sz val="10"/>
        <rFont val="宋体"/>
        <charset val="134"/>
      </rPr>
      <t>一季度：完成项目前期工作；</t>
    </r>
    <r>
      <rPr>
        <sz val="10"/>
        <rFont val="Times New Roman"/>
        <charset val="134"/>
      </rPr>
      <t xml:space="preserve">
</t>
    </r>
    <r>
      <rPr>
        <sz val="10"/>
        <rFont val="宋体"/>
        <charset val="134"/>
      </rPr>
      <t>二季度：完成立项，初步设计工作；</t>
    </r>
    <r>
      <rPr>
        <sz val="10"/>
        <rFont val="Times New Roman"/>
        <charset val="134"/>
      </rPr>
      <t xml:space="preserve">
</t>
    </r>
    <r>
      <rPr>
        <sz val="10"/>
        <rFont val="宋体"/>
        <charset val="134"/>
      </rPr>
      <t>三季度：完成施工图设计；</t>
    </r>
    <r>
      <rPr>
        <sz val="10"/>
        <rFont val="Times New Roman"/>
        <charset val="134"/>
      </rPr>
      <t xml:space="preserve">
</t>
    </r>
    <r>
      <rPr>
        <sz val="10"/>
        <rFont val="宋体"/>
        <charset val="134"/>
      </rPr>
      <t>四季度：完成招投标并开工建设；</t>
    </r>
    <r>
      <rPr>
        <sz val="10"/>
        <rFont val="Times New Roman"/>
        <charset val="134"/>
      </rPr>
      <t>12</t>
    </r>
    <r>
      <rPr>
        <sz val="10"/>
        <rFont val="宋体"/>
        <charset val="134"/>
      </rPr>
      <t>月开工建设。</t>
    </r>
  </si>
  <si>
    <r>
      <rPr>
        <sz val="10"/>
        <rFont val="宋体"/>
        <charset val="134"/>
      </rPr>
      <t>啊喇乡政府</t>
    </r>
  </si>
  <si>
    <r>
      <rPr>
        <sz val="10"/>
        <rFont val="宋体"/>
        <charset val="134"/>
      </rPr>
      <t>自然村通硬化路建设项目</t>
    </r>
  </si>
  <si>
    <r>
      <rPr>
        <sz val="10"/>
        <rFont val="宋体"/>
        <charset val="134"/>
      </rPr>
      <t>项目涉及乡镇</t>
    </r>
  </si>
  <si>
    <r>
      <rPr>
        <sz val="10"/>
        <rFont val="Times New Roman"/>
        <charset val="134"/>
      </rPr>
      <t>2025</t>
    </r>
    <r>
      <rPr>
        <sz val="10"/>
        <rFont val="宋体"/>
        <charset val="134"/>
      </rPr>
      <t>年计划建设</t>
    </r>
    <r>
      <rPr>
        <sz val="10"/>
        <rFont val="Times New Roman"/>
        <charset val="134"/>
      </rPr>
      <t>21</t>
    </r>
    <r>
      <rPr>
        <sz val="10"/>
        <rFont val="宋体"/>
        <charset val="134"/>
      </rPr>
      <t>公里通组路，路面宽</t>
    </r>
    <r>
      <rPr>
        <sz val="10"/>
        <rFont val="Times New Roman"/>
        <charset val="134"/>
      </rPr>
      <t>4.5</t>
    </r>
    <r>
      <rPr>
        <sz val="10"/>
        <rFont val="宋体"/>
        <charset val="134"/>
      </rPr>
      <t>米。</t>
    </r>
  </si>
  <si>
    <r>
      <rPr>
        <sz val="10"/>
        <rFont val="宋体"/>
        <charset val="134"/>
      </rPr>
      <t>一季度：完成项目前期调查工作；</t>
    </r>
    <r>
      <rPr>
        <sz val="10"/>
        <rFont val="Times New Roman"/>
        <charset val="134"/>
      </rPr>
      <t xml:space="preserve">
</t>
    </r>
    <r>
      <rPr>
        <sz val="10"/>
        <rFont val="宋体"/>
        <charset val="134"/>
      </rPr>
      <t>二季度：完成项目简易设计方案；</t>
    </r>
    <r>
      <rPr>
        <sz val="10"/>
        <rFont val="Times New Roman"/>
        <charset val="134"/>
      </rPr>
      <t xml:space="preserve">
</t>
    </r>
    <r>
      <rPr>
        <sz val="10"/>
        <rFont val="宋体"/>
        <charset val="134"/>
      </rPr>
      <t>三季度：按设计方案实施项目建设；</t>
    </r>
    <r>
      <rPr>
        <sz val="10"/>
        <rFont val="Times New Roman"/>
        <charset val="134"/>
      </rPr>
      <t xml:space="preserve">
</t>
    </r>
    <r>
      <rPr>
        <sz val="10"/>
        <rFont val="宋体"/>
        <charset val="134"/>
      </rPr>
      <t>四季度：项目完工。</t>
    </r>
  </si>
  <si>
    <r>
      <rPr>
        <sz val="10"/>
        <rFont val="宋体"/>
        <charset val="134"/>
      </rPr>
      <t>仁和区大田镇中心学校搬迁改造项目</t>
    </r>
  </si>
  <si>
    <r>
      <rPr>
        <sz val="10"/>
        <rFont val="宋体"/>
        <charset val="134"/>
      </rPr>
      <t>为改善大田镇中心学校办学条件，将小学和幼儿园整体搬迁至原中学办学，搬迁前对原中学校舍进行维修改造，改造面积约</t>
    </r>
    <r>
      <rPr>
        <sz val="10"/>
        <rFont val="Times New Roman"/>
        <charset val="0"/>
      </rPr>
      <t>7000</t>
    </r>
    <r>
      <rPr>
        <sz val="10"/>
        <rFont val="宋体"/>
        <charset val="134"/>
      </rPr>
      <t>平方米，对运动场进行改扩建，面积约</t>
    </r>
    <r>
      <rPr>
        <sz val="10"/>
        <rFont val="Times New Roman"/>
        <charset val="0"/>
      </rPr>
      <t>5500</t>
    </r>
    <r>
      <rPr>
        <sz val="10"/>
        <rFont val="宋体"/>
        <charset val="134"/>
      </rPr>
      <t>平方米，以及配套设施维修改造。</t>
    </r>
  </si>
  <si>
    <r>
      <rPr>
        <sz val="10"/>
        <rFont val="宋体"/>
        <charset val="0"/>
      </rPr>
      <t>一季度：</t>
    </r>
    <r>
      <rPr>
        <sz val="10"/>
        <rFont val="Times New Roman"/>
        <charset val="0"/>
      </rPr>
      <t>3</t>
    </r>
    <r>
      <rPr>
        <sz val="10"/>
        <rFont val="宋体"/>
        <charset val="0"/>
      </rPr>
      <t>月</t>
    </r>
    <r>
      <rPr>
        <sz val="10"/>
        <rFont val="Times New Roman"/>
        <charset val="0"/>
      </rPr>
      <t>20</t>
    </r>
    <r>
      <rPr>
        <sz val="10"/>
        <rFont val="宋体"/>
        <charset val="0"/>
      </rPr>
      <t>日前完成设计、可研编制、可研评审、立项、工程量清单编制等前期工作；</t>
    </r>
    <r>
      <rPr>
        <sz val="10"/>
        <rFont val="Times New Roman"/>
        <charset val="0"/>
      </rPr>
      <t xml:space="preserve">
</t>
    </r>
    <r>
      <rPr>
        <sz val="10"/>
        <rFont val="宋体"/>
        <charset val="0"/>
      </rPr>
      <t>二季度：</t>
    </r>
    <r>
      <rPr>
        <sz val="10"/>
        <rFont val="Times New Roman"/>
        <charset val="0"/>
      </rPr>
      <t>4</t>
    </r>
    <r>
      <rPr>
        <sz val="10"/>
        <rFont val="宋体"/>
        <charset val="0"/>
      </rPr>
      <t>月</t>
    </r>
    <r>
      <rPr>
        <sz val="10"/>
        <rFont val="Times New Roman"/>
        <charset val="0"/>
      </rPr>
      <t>15</t>
    </r>
    <r>
      <rPr>
        <sz val="10"/>
        <rFont val="宋体"/>
        <charset val="0"/>
      </rPr>
      <t>日前完成财评，</t>
    </r>
    <r>
      <rPr>
        <sz val="10"/>
        <rFont val="Times New Roman"/>
        <charset val="0"/>
      </rPr>
      <t>5</t>
    </r>
    <r>
      <rPr>
        <sz val="10"/>
        <rFont val="宋体"/>
        <charset val="0"/>
      </rPr>
      <t>月</t>
    </r>
    <r>
      <rPr>
        <sz val="10"/>
        <rFont val="Times New Roman"/>
        <charset val="0"/>
      </rPr>
      <t>30</t>
    </r>
    <r>
      <rPr>
        <sz val="10"/>
        <rFont val="宋体"/>
        <charset val="0"/>
      </rPr>
      <t>日前完成招标，</t>
    </r>
    <r>
      <rPr>
        <sz val="10"/>
        <rFont val="Times New Roman"/>
        <charset val="0"/>
      </rPr>
      <t>6</t>
    </r>
    <r>
      <rPr>
        <sz val="10"/>
        <rFont val="宋体"/>
        <charset val="0"/>
      </rPr>
      <t>月</t>
    </r>
    <r>
      <rPr>
        <sz val="10"/>
        <rFont val="Times New Roman"/>
        <charset val="0"/>
      </rPr>
      <t>5</t>
    </r>
    <r>
      <rPr>
        <sz val="10"/>
        <rFont val="宋体"/>
        <charset val="0"/>
      </rPr>
      <t>日前开工建设；</t>
    </r>
    <r>
      <rPr>
        <sz val="10"/>
        <rFont val="Times New Roman"/>
        <charset val="0"/>
      </rPr>
      <t xml:space="preserve">
</t>
    </r>
    <r>
      <rPr>
        <sz val="10"/>
        <rFont val="宋体"/>
        <charset val="0"/>
      </rPr>
      <t>三季度：</t>
    </r>
    <r>
      <rPr>
        <sz val="10"/>
        <rFont val="Times New Roman"/>
        <charset val="0"/>
      </rPr>
      <t>8</t>
    </r>
    <r>
      <rPr>
        <sz val="10"/>
        <rFont val="宋体"/>
        <charset val="0"/>
      </rPr>
      <t>月</t>
    </r>
    <r>
      <rPr>
        <sz val="10"/>
        <rFont val="Times New Roman"/>
        <charset val="0"/>
      </rPr>
      <t>30</t>
    </r>
    <r>
      <rPr>
        <sz val="10"/>
        <rFont val="宋体"/>
        <charset val="0"/>
      </rPr>
      <t>日前完工。</t>
    </r>
  </si>
  <si>
    <r>
      <rPr>
        <sz val="10"/>
        <rFont val="宋体"/>
        <charset val="134"/>
      </rPr>
      <t>仁和区教体局</t>
    </r>
  </si>
  <si>
    <r>
      <rPr>
        <sz val="10"/>
        <rFont val="宋体"/>
        <charset val="134"/>
      </rPr>
      <t>区教体局</t>
    </r>
    <r>
      <rPr>
        <sz val="10"/>
        <rFont val="Times New Roman"/>
        <charset val="0"/>
      </rPr>
      <t xml:space="preserve">
</t>
    </r>
    <r>
      <rPr>
        <sz val="10"/>
        <rFont val="宋体"/>
        <charset val="134"/>
      </rPr>
      <t>高露予</t>
    </r>
    <r>
      <rPr>
        <sz val="10"/>
        <rFont val="Times New Roman"/>
        <charset val="0"/>
      </rPr>
      <t xml:space="preserve">
13882301730</t>
    </r>
  </si>
  <si>
    <r>
      <rPr>
        <sz val="10"/>
        <rFont val="Times New Roman"/>
        <charset val="134"/>
      </rPr>
      <t>8</t>
    </r>
    <r>
      <rPr>
        <sz val="10"/>
        <rFont val="宋体"/>
        <charset val="134"/>
      </rPr>
      <t>月</t>
    </r>
  </si>
  <si>
    <r>
      <rPr>
        <sz val="10"/>
        <rFont val="宋体"/>
        <charset val="134"/>
      </rPr>
      <t>仁和区五十一公里小学附属幼儿园改造项目</t>
    </r>
  </si>
  <si>
    <r>
      <rPr>
        <sz val="10"/>
        <rFont val="宋体"/>
        <charset val="134"/>
      </rPr>
      <t>五十一街道</t>
    </r>
  </si>
  <si>
    <r>
      <rPr>
        <sz val="10"/>
        <rFont val="宋体"/>
        <charset val="134"/>
      </rPr>
      <t>利用五十一公里小学阳光家园校区闲置校舍改造为幼儿园，对</t>
    </r>
    <r>
      <rPr>
        <sz val="10"/>
        <rFont val="Times New Roman"/>
        <charset val="134"/>
      </rPr>
      <t>2200</t>
    </r>
    <r>
      <rPr>
        <sz val="10"/>
        <rFont val="宋体"/>
        <charset val="134"/>
      </rPr>
      <t>平方米的教学楼进行装修改造，对教学楼前方红砖场地铺设人工草坪，安装监控、校园广播、网络等设施。</t>
    </r>
  </si>
  <si>
    <r>
      <rPr>
        <sz val="10"/>
        <rFont val="宋体"/>
        <charset val="134"/>
      </rPr>
      <t>一季度：</t>
    </r>
    <r>
      <rPr>
        <sz val="10"/>
        <rFont val="Times New Roman"/>
        <charset val="134"/>
      </rPr>
      <t>3</t>
    </r>
    <r>
      <rPr>
        <sz val="10"/>
        <rFont val="宋体"/>
        <charset val="134"/>
      </rPr>
      <t>月</t>
    </r>
    <r>
      <rPr>
        <sz val="10"/>
        <rFont val="Times New Roman"/>
        <charset val="134"/>
      </rPr>
      <t>30</t>
    </r>
    <r>
      <rPr>
        <sz val="10"/>
        <rFont val="宋体"/>
        <charset val="134"/>
      </rPr>
      <t>日前完成设计、立项；</t>
    </r>
    <r>
      <rPr>
        <sz val="10"/>
        <rFont val="Times New Roman"/>
        <charset val="134"/>
      </rPr>
      <t xml:space="preserve">
</t>
    </r>
    <r>
      <rPr>
        <sz val="10"/>
        <rFont val="宋体"/>
        <charset val="134"/>
      </rPr>
      <t>二季度：</t>
    </r>
    <r>
      <rPr>
        <sz val="10"/>
        <rFont val="Times New Roman"/>
        <charset val="134"/>
      </rPr>
      <t>4</t>
    </r>
    <r>
      <rPr>
        <sz val="10"/>
        <rFont val="宋体"/>
        <charset val="134"/>
      </rPr>
      <t>月</t>
    </r>
    <r>
      <rPr>
        <sz val="10"/>
        <rFont val="Times New Roman"/>
        <charset val="134"/>
      </rPr>
      <t>30</t>
    </r>
    <r>
      <rPr>
        <sz val="10"/>
        <rFont val="宋体"/>
        <charset val="134"/>
      </rPr>
      <t>日前完成清单编制、财评等前期工作，</t>
    </r>
    <r>
      <rPr>
        <sz val="10"/>
        <rFont val="Times New Roman"/>
        <charset val="134"/>
      </rPr>
      <t>6</t>
    </r>
    <r>
      <rPr>
        <sz val="10"/>
        <rFont val="宋体"/>
        <charset val="134"/>
      </rPr>
      <t>月</t>
    </r>
    <r>
      <rPr>
        <sz val="10"/>
        <rFont val="Times New Roman"/>
        <charset val="134"/>
      </rPr>
      <t>15</t>
    </r>
    <r>
      <rPr>
        <sz val="10"/>
        <rFont val="宋体"/>
        <charset val="134"/>
      </rPr>
      <t>日前完成招标，</t>
    </r>
    <r>
      <rPr>
        <sz val="10"/>
        <rFont val="Times New Roman"/>
        <charset val="134"/>
      </rPr>
      <t>6</t>
    </r>
    <r>
      <rPr>
        <sz val="10"/>
        <rFont val="宋体"/>
        <charset val="134"/>
      </rPr>
      <t>月</t>
    </r>
    <r>
      <rPr>
        <sz val="10"/>
        <rFont val="Times New Roman"/>
        <charset val="134"/>
      </rPr>
      <t>20</t>
    </r>
    <r>
      <rPr>
        <sz val="10"/>
        <rFont val="宋体"/>
        <charset val="134"/>
      </rPr>
      <t>日前开工建设</t>
    </r>
    <r>
      <rPr>
        <sz val="10"/>
        <rFont val="Times New Roman"/>
        <charset val="134"/>
      </rPr>
      <t xml:space="preserve">;
</t>
    </r>
    <r>
      <rPr>
        <sz val="10"/>
        <rFont val="宋体"/>
        <charset val="134"/>
      </rPr>
      <t>三季度：</t>
    </r>
    <r>
      <rPr>
        <sz val="10"/>
        <rFont val="Times New Roman"/>
        <charset val="134"/>
      </rPr>
      <t>8</t>
    </r>
    <r>
      <rPr>
        <sz val="10"/>
        <rFont val="宋体"/>
        <charset val="134"/>
      </rPr>
      <t>月</t>
    </r>
    <r>
      <rPr>
        <sz val="10"/>
        <rFont val="Times New Roman"/>
        <charset val="134"/>
      </rPr>
      <t>30</t>
    </r>
    <r>
      <rPr>
        <sz val="10"/>
        <rFont val="宋体"/>
        <charset val="134"/>
      </rPr>
      <t>日前完工。</t>
    </r>
  </si>
  <si>
    <r>
      <rPr>
        <sz val="10"/>
        <rFont val="宋体"/>
        <charset val="134"/>
      </rPr>
      <t>仁和区农村学校校舍维修及运动场改造项目</t>
    </r>
  </si>
  <si>
    <r>
      <rPr>
        <sz val="10"/>
        <rFont val="宋体"/>
        <charset val="134"/>
      </rPr>
      <t>对</t>
    </r>
    <r>
      <rPr>
        <sz val="10"/>
        <rFont val="Times New Roman"/>
        <charset val="0"/>
      </rPr>
      <t>4</t>
    </r>
    <r>
      <rPr>
        <sz val="10"/>
        <rFont val="宋体"/>
        <charset val="134"/>
      </rPr>
      <t>所农村学校（福田、总发、啊喇、太平）校舍进行维修改造，改造面积约</t>
    </r>
    <r>
      <rPr>
        <sz val="10"/>
        <rFont val="Times New Roman"/>
        <charset val="0"/>
      </rPr>
      <t>8000</t>
    </r>
    <r>
      <rPr>
        <sz val="10"/>
        <rFont val="宋体"/>
        <charset val="134"/>
      </rPr>
      <t>平方米；对民族中学运动场进行改造，改造面积约</t>
    </r>
    <r>
      <rPr>
        <sz val="10"/>
        <rFont val="Times New Roman"/>
        <charset val="0"/>
      </rPr>
      <t>7000</t>
    </r>
    <r>
      <rPr>
        <sz val="10"/>
        <rFont val="宋体"/>
        <charset val="134"/>
      </rPr>
      <t>平方米。</t>
    </r>
  </si>
  <si>
    <r>
      <rPr>
        <sz val="10"/>
        <rFont val="宋体"/>
        <charset val="134"/>
      </rPr>
      <t>一季度：总发小学和啊喇乡中心学校校舍维修在</t>
    </r>
    <r>
      <rPr>
        <sz val="10"/>
        <rFont val="Times New Roman"/>
        <charset val="134"/>
      </rPr>
      <t>3</t>
    </r>
    <r>
      <rPr>
        <sz val="10"/>
        <rFont val="宋体"/>
        <charset val="134"/>
      </rPr>
      <t>月</t>
    </r>
    <r>
      <rPr>
        <sz val="10"/>
        <rFont val="Times New Roman"/>
        <charset val="134"/>
      </rPr>
      <t>25</t>
    </r>
    <r>
      <rPr>
        <sz val="10"/>
        <rFont val="宋体"/>
        <charset val="134"/>
      </rPr>
      <t>日前完成招标。太平乡中心学校厕所改造、福田镇中心学校校舍维修完成设计；</t>
    </r>
    <r>
      <rPr>
        <sz val="10"/>
        <rFont val="Times New Roman"/>
        <charset val="134"/>
      </rPr>
      <t xml:space="preserve">
</t>
    </r>
    <r>
      <rPr>
        <sz val="10"/>
        <rFont val="宋体"/>
        <charset val="134"/>
      </rPr>
      <t>二季度：总发小学校舍维修和啊喇乡中心学校校舍维修</t>
    </r>
    <r>
      <rPr>
        <sz val="10"/>
        <rFont val="Times New Roman"/>
        <charset val="134"/>
      </rPr>
      <t>4</t>
    </r>
    <r>
      <rPr>
        <sz val="10"/>
        <rFont val="宋体"/>
        <charset val="134"/>
      </rPr>
      <t>月开工建设，</t>
    </r>
    <r>
      <rPr>
        <sz val="10"/>
        <rFont val="Times New Roman"/>
        <charset val="134"/>
      </rPr>
      <t>6</t>
    </r>
    <r>
      <rPr>
        <sz val="10"/>
        <rFont val="宋体"/>
        <charset val="134"/>
      </rPr>
      <t>月</t>
    </r>
    <r>
      <rPr>
        <sz val="10"/>
        <rFont val="Times New Roman"/>
        <charset val="134"/>
      </rPr>
      <t>25</t>
    </r>
    <r>
      <rPr>
        <sz val="10"/>
        <rFont val="宋体"/>
        <charset val="134"/>
      </rPr>
      <t>日前完工；太平乡中心学校厕所改造、福田镇中心学校校舍维修在</t>
    </r>
    <r>
      <rPr>
        <sz val="10"/>
        <rFont val="Times New Roman"/>
        <charset val="134"/>
      </rPr>
      <t>5</t>
    </r>
    <r>
      <rPr>
        <sz val="10"/>
        <rFont val="宋体"/>
        <charset val="134"/>
      </rPr>
      <t>月</t>
    </r>
    <r>
      <rPr>
        <sz val="10"/>
        <rFont val="Times New Roman"/>
        <charset val="134"/>
      </rPr>
      <t>20</t>
    </r>
    <r>
      <rPr>
        <sz val="10"/>
        <rFont val="宋体"/>
        <charset val="134"/>
      </rPr>
      <t>日前完成立项、清单编制、财评等前期工作，</t>
    </r>
    <r>
      <rPr>
        <sz val="10"/>
        <rFont val="Times New Roman"/>
        <charset val="134"/>
      </rPr>
      <t>6</t>
    </r>
    <r>
      <rPr>
        <sz val="10"/>
        <rFont val="宋体"/>
        <charset val="134"/>
      </rPr>
      <t>月</t>
    </r>
    <r>
      <rPr>
        <sz val="10"/>
        <rFont val="Times New Roman"/>
        <charset val="134"/>
      </rPr>
      <t>30</t>
    </r>
    <r>
      <rPr>
        <sz val="10"/>
        <rFont val="宋体"/>
        <charset val="134"/>
      </rPr>
      <t>日前完成招标；民族中学运动场改造项目在</t>
    </r>
    <r>
      <rPr>
        <sz val="10"/>
        <rFont val="Times New Roman"/>
        <charset val="134"/>
      </rPr>
      <t>6</t>
    </r>
    <r>
      <rPr>
        <sz val="10"/>
        <rFont val="宋体"/>
        <charset val="134"/>
      </rPr>
      <t>月</t>
    </r>
    <r>
      <rPr>
        <sz val="10"/>
        <rFont val="Times New Roman"/>
        <charset val="134"/>
      </rPr>
      <t>30</t>
    </r>
    <r>
      <rPr>
        <sz val="10"/>
        <rFont val="宋体"/>
        <charset val="134"/>
      </rPr>
      <t>日前完成立项、设计、清单编制、财评等前期工作；</t>
    </r>
    <r>
      <rPr>
        <sz val="10"/>
        <rFont val="Times New Roman"/>
        <charset val="134"/>
      </rPr>
      <t xml:space="preserve">
</t>
    </r>
    <r>
      <rPr>
        <sz val="10"/>
        <rFont val="宋体"/>
        <charset val="134"/>
      </rPr>
      <t>三季度：太平乡中心学校厕所改造、福田镇中心学校校舍维修在</t>
    </r>
    <r>
      <rPr>
        <sz val="10"/>
        <rFont val="Times New Roman"/>
        <charset val="134"/>
      </rPr>
      <t>8</t>
    </r>
    <r>
      <rPr>
        <sz val="10"/>
        <rFont val="宋体"/>
        <charset val="134"/>
      </rPr>
      <t>月</t>
    </r>
    <r>
      <rPr>
        <sz val="10"/>
        <rFont val="Times New Roman"/>
        <charset val="134"/>
      </rPr>
      <t>30</t>
    </r>
    <r>
      <rPr>
        <sz val="10"/>
        <rFont val="宋体"/>
        <charset val="134"/>
      </rPr>
      <t>日前完工；民族中学运动场改造项目</t>
    </r>
    <r>
      <rPr>
        <sz val="10"/>
        <rFont val="Times New Roman"/>
        <charset val="134"/>
      </rPr>
      <t>8</t>
    </r>
    <r>
      <rPr>
        <sz val="10"/>
        <rFont val="宋体"/>
        <charset val="134"/>
      </rPr>
      <t>月</t>
    </r>
    <r>
      <rPr>
        <sz val="10"/>
        <rFont val="Times New Roman"/>
        <charset val="134"/>
      </rPr>
      <t>30</t>
    </r>
    <r>
      <rPr>
        <sz val="10"/>
        <rFont val="宋体"/>
        <charset val="134"/>
      </rPr>
      <t>日开工建设；</t>
    </r>
    <r>
      <rPr>
        <sz val="10"/>
        <rFont val="Times New Roman"/>
        <charset val="134"/>
      </rPr>
      <t xml:space="preserve">
</t>
    </r>
    <r>
      <rPr>
        <sz val="10"/>
        <rFont val="宋体"/>
        <charset val="134"/>
      </rPr>
      <t>四季度：民族中学运动场改造在</t>
    </r>
    <r>
      <rPr>
        <sz val="10"/>
        <rFont val="Times New Roman"/>
        <charset val="134"/>
      </rPr>
      <t>12</t>
    </r>
    <r>
      <rPr>
        <sz val="10"/>
        <rFont val="宋体"/>
        <charset val="134"/>
      </rPr>
      <t>月</t>
    </r>
    <r>
      <rPr>
        <sz val="10"/>
        <rFont val="Times New Roman"/>
        <charset val="134"/>
      </rPr>
      <t>20</t>
    </r>
    <r>
      <rPr>
        <sz val="10"/>
        <rFont val="宋体"/>
        <charset val="134"/>
      </rPr>
      <t>日前完工。</t>
    </r>
  </si>
  <si>
    <r>
      <rPr>
        <sz val="10"/>
        <rFont val="宋体"/>
        <charset val="134"/>
      </rPr>
      <t>攀枝花市大河中学高中学生宿舍楼新建项目</t>
    </r>
  </si>
  <si>
    <r>
      <rPr>
        <sz val="10"/>
        <rFont val="宋体"/>
        <charset val="134"/>
      </rPr>
      <t>拆除</t>
    </r>
    <r>
      <rPr>
        <sz val="10"/>
        <rFont val="Times New Roman"/>
        <charset val="0"/>
      </rPr>
      <t>80</t>
    </r>
    <r>
      <rPr>
        <sz val="10"/>
        <rFont val="宋体"/>
        <charset val="134"/>
      </rPr>
      <t>年代修建的住宿楼</t>
    </r>
    <r>
      <rPr>
        <sz val="10"/>
        <rFont val="Times New Roman"/>
        <charset val="0"/>
      </rPr>
      <t>3</t>
    </r>
    <r>
      <rPr>
        <sz val="10"/>
        <rFont val="宋体"/>
        <charset val="134"/>
      </rPr>
      <t>栋，原址新建学生宿舍楼</t>
    </r>
    <r>
      <rPr>
        <sz val="10"/>
        <rFont val="Times New Roman"/>
        <charset val="0"/>
      </rPr>
      <t>1</t>
    </r>
    <r>
      <rPr>
        <sz val="10"/>
        <rFont val="宋体"/>
        <charset val="134"/>
      </rPr>
      <t>栋，占地面积</t>
    </r>
    <r>
      <rPr>
        <sz val="10"/>
        <rFont val="Times New Roman"/>
        <charset val="0"/>
      </rPr>
      <t>4586</t>
    </r>
    <r>
      <rPr>
        <sz val="10"/>
        <rFont val="宋体"/>
        <charset val="134"/>
      </rPr>
      <t>平方米，建筑面积</t>
    </r>
    <r>
      <rPr>
        <sz val="10"/>
        <rFont val="Times New Roman"/>
        <charset val="0"/>
      </rPr>
      <t>12411</t>
    </r>
    <r>
      <rPr>
        <sz val="10"/>
        <rFont val="宋体"/>
        <charset val="134"/>
      </rPr>
      <t>平方米，及附属工程和配套设施。</t>
    </r>
  </si>
  <si>
    <r>
      <rPr>
        <sz val="10"/>
        <rFont val="宋体"/>
        <charset val="134"/>
      </rPr>
      <t>一季度：</t>
    </r>
    <r>
      <rPr>
        <sz val="10"/>
        <rFont val="Times New Roman"/>
        <charset val="134"/>
      </rPr>
      <t>3</t>
    </r>
    <r>
      <rPr>
        <sz val="10"/>
        <rFont val="宋体"/>
        <charset val="134"/>
      </rPr>
      <t>月</t>
    </r>
    <r>
      <rPr>
        <sz val="10"/>
        <rFont val="Times New Roman"/>
        <charset val="134"/>
      </rPr>
      <t>25</t>
    </r>
    <r>
      <rPr>
        <sz val="10"/>
        <rFont val="宋体"/>
        <charset val="134"/>
      </rPr>
      <t>日前完成可研、立项、初设批复；</t>
    </r>
    <r>
      <rPr>
        <sz val="10"/>
        <rFont val="Times New Roman"/>
        <charset val="134"/>
      </rPr>
      <t xml:space="preserve">
</t>
    </r>
    <r>
      <rPr>
        <sz val="10"/>
        <rFont val="宋体"/>
        <charset val="134"/>
      </rPr>
      <t>二季度：</t>
    </r>
    <r>
      <rPr>
        <sz val="10"/>
        <rFont val="Times New Roman"/>
        <charset val="134"/>
      </rPr>
      <t>5</t>
    </r>
    <r>
      <rPr>
        <sz val="10"/>
        <rFont val="宋体"/>
        <charset val="134"/>
      </rPr>
      <t>月</t>
    </r>
    <r>
      <rPr>
        <sz val="10"/>
        <rFont val="Times New Roman"/>
        <charset val="134"/>
      </rPr>
      <t>10</t>
    </r>
    <r>
      <rPr>
        <sz val="10"/>
        <rFont val="宋体"/>
        <charset val="134"/>
      </rPr>
      <t>日前完成设计，</t>
    </r>
    <r>
      <rPr>
        <sz val="10"/>
        <rFont val="Times New Roman"/>
        <charset val="134"/>
      </rPr>
      <t>5</t>
    </r>
    <r>
      <rPr>
        <sz val="10"/>
        <rFont val="宋体"/>
        <charset val="134"/>
      </rPr>
      <t>月</t>
    </r>
    <r>
      <rPr>
        <sz val="10"/>
        <rFont val="Times New Roman"/>
        <charset val="134"/>
      </rPr>
      <t>30</t>
    </r>
    <r>
      <rPr>
        <sz val="10"/>
        <rFont val="宋体"/>
        <charset val="134"/>
      </rPr>
      <t>日完成清单编制；</t>
    </r>
    <r>
      <rPr>
        <sz val="10"/>
        <rFont val="Times New Roman"/>
        <charset val="134"/>
      </rPr>
      <t xml:space="preserve">
</t>
    </r>
    <r>
      <rPr>
        <sz val="10"/>
        <rFont val="宋体"/>
        <charset val="134"/>
      </rPr>
      <t>三季度：积极争取上级资金，待资金到位后开展财评和招标；</t>
    </r>
    <r>
      <rPr>
        <sz val="10"/>
        <rFont val="Times New Roman"/>
        <charset val="134"/>
      </rPr>
      <t xml:space="preserve">
</t>
    </r>
    <r>
      <rPr>
        <sz val="10"/>
        <rFont val="宋体"/>
        <charset val="134"/>
      </rPr>
      <t>四季度：资金到位后即开工建设。</t>
    </r>
  </si>
  <si>
    <r>
      <rPr>
        <b/>
        <sz val="10"/>
        <rFont val="Times New Roman"/>
        <charset val="134"/>
      </rPr>
      <t>11</t>
    </r>
    <r>
      <rPr>
        <b/>
        <sz val="10"/>
        <rFont val="宋体"/>
        <charset val="134"/>
      </rPr>
      <t>月</t>
    </r>
  </si>
  <si>
    <r>
      <rPr>
        <sz val="10"/>
        <rFont val="宋体"/>
        <charset val="134"/>
      </rPr>
      <t>仁和区普达中小学建设项目</t>
    </r>
  </si>
  <si>
    <r>
      <rPr>
        <sz val="10"/>
        <rFont val="宋体"/>
        <charset val="134"/>
      </rPr>
      <t>新建</t>
    </r>
    <r>
      <rPr>
        <sz val="10"/>
        <rFont val="Times New Roman"/>
        <charset val="134"/>
      </rPr>
      <t>1</t>
    </r>
    <r>
      <rPr>
        <sz val="10"/>
        <rFont val="宋体"/>
        <charset val="134"/>
      </rPr>
      <t>所</t>
    </r>
    <r>
      <rPr>
        <sz val="10"/>
        <rFont val="Times New Roman"/>
        <charset val="134"/>
      </rPr>
      <t>2500</t>
    </r>
    <r>
      <rPr>
        <sz val="10"/>
        <rFont val="宋体"/>
        <charset val="134"/>
      </rPr>
      <t>人规模的九年一贯制学校，占地面积</t>
    </r>
    <r>
      <rPr>
        <sz val="10"/>
        <rFont val="Times New Roman"/>
        <charset val="134"/>
      </rPr>
      <t>107</t>
    </r>
    <r>
      <rPr>
        <sz val="10"/>
        <rFont val="宋体"/>
        <charset val="134"/>
      </rPr>
      <t>亩，新建校舍</t>
    </r>
    <r>
      <rPr>
        <sz val="10"/>
        <rFont val="Times New Roman"/>
        <charset val="134"/>
      </rPr>
      <t>39500</t>
    </r>
    <r>
      <rPr>
        <sz val="10"/>
        <rFont val="宋体"/>
        <charset val="134"/>
      </rPr>
      <t>平方米（教辅用房</t>
    </r>
    <r>
      <rPr>
        <sz val="10"/>
        <rFont val="Times New Roman"/>
        <charset val="134"/>
      </rPr>
      <t>15000</t>
    </r>
    <r>
      <rPr>
        <sz val="10"/>
        <rFont val="宋体"/>
        <charset val="134"/>
      </rPr>
      <t>平方米，宿舍</t>
    </r>
    <r>
      <rPr>
        <sz val="10"/>
        <rFont val="Times New Roman"/>
        <charset val="134"/>
      </rPr>
      <t>13750</t>
    </r>
    <r>
      <rPr>
        <sz val="10"/>
        <rFont val="宋体"/>
        <charset val="134"/>
      </rPr>
      <t>平方米，食堂</t>
    </r>
    <r>
      <rPr>
        <sz val="10"/>
        <rFont val="Times New Roman"/>
        <charset val="134"/>
      </rPr>
      <t>3750</t>
    </r>
    <r>
      <rPr>
        <sz val="10"/>
        <rFont val="宋体"/>
        <charset val="134"/>
      </rPr>
      <t>平方米，办公楼</t>
    </r>
    <r>
      <rPr>
        <sz val="10"/>
        <rFont val="Times New Roman"/>
        <charset val="134"/>
      </rPr>
      <t>2000</t>
    </r>
    <r>
      <rPr>
        <sz val="10"/>
        <rFont val="宋体"/>
        <charset val="134"/>
      </rPr>
      <t>平方米，其它</t>
    </r>
    <r>
      <rPr>
        <sz val="10"/>
        <rFont val="Times New Roman"/>
        <charset val="134"/>
      </rPr>
      <t>5000</t>
    </r>
    <r>
      <rPr>
        <sz val="10"/>
        <rFont val="宋体"/>
        <charset val="134"/>
      </rPr>
      <t>平方米），新建运动场</t>
    </r>
    <r>
      <rPr>
        <sz val="10"/>
        <rFont val="Times New Roman"/>
        <charset val="134"/>
      </rPr>
      <t>21420</t>
    </r>
    <r>
      <rPr>
        <sz val="10"/>
        <rFont val="宋体"/>
        <charset val="134"/>
      </rPr>
      <t>平方米，以及管道、围墙等配套设施。</t>
    </r>
  </si>
  <si>
    <r>
      <rPr>
        <sz val="10"/>
        <rFont val="宋体"/>
        <charset val="134"/>
      </rPr>
      <t>一季度：积极包装项目争取资金；</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日前完成开展可研报告编制；</t>
    </r>
    <r>
      <rPr>
        <sz val="10"/>
        <rFont val="Times New Roman"/>
        <charset val="134"/>
      </rPr>
      <t xml:space="preserve">
</t>
    </r>
    <r>
      <rPr>
        <sz val="10"/>
        <rFont val="宋体"/>
        <charset val="134"/>
      </rPr>
      <t>三季度：积极争取上级资金，待资金到位后开展设计、清单编制、财评；</t>
    </r>
    <r>
      <rPr>
        <sz val="10"/>
        <rFont val="Times New Roman"/>
        <charset val="134"/>
      </rPr>
      <t xml:space="preserve">
</t>
    </r>
    <r>
      <rPr>
        <sz val="10"/>
        <rFont val="宋体"/>
        <charset val="134"/>
      </rPr>
      <t>四季度：资金到位后即开展招标，开工建设。</t>
    </r>
  </si>
  <si>
    <r>
      <rPr>
        <sz val="10"/>
        <rFont val="宋体"/>
        <charset val="134"/>
      </rPr>
      <t>普达阳光</t>
    </r>
    <r>
      <rPr>
        <sz val="10"/>
        <rFont val="Times New Roman"/>
        <charset val="134"/>
      </rPr>
      <t>·</t>
    </r>
    <r>
      <rPr>
        <sz val="10"/>
        <rFont val="宋体"/>
        <charset val="134"/>
      </rPr>
      <t>蓝色星球全民健身中心建设项目</t>
    </r>
  </si>
  <si>
    <r>
      <rPr>
        <sz val="10"/>
        <rFont val="宋体"/>
        <charset val="134"/>
      </rPr>
      <t>新建室内网球场</t>
    </r>
    <r>
      <rPr>
        <sz val="10"/>
        <rFont val="Times New Roman"/>
        <charset val="134"/>
      </rPr>
      <t>2</t>
    </r>
    <r>
      <rPr>
        <sz val="10"/>
        <rFont val="宋体"/>
        <charset val="134"/>
      </rPr>
      <t>片、室内羽毛球场</t>
    </r>
    <r>
      <rPr>
        <sz val="10"/>
        <rFont val="Times New Roman"/>
        <charset val="134"/>
      </rPr>
      <t>6</t>
    </r>
    <r>
      <rPr>
        <sz val="10"/>
        <rFont val="宋体"/>
        <charset val="134"/>
      </rPr>
      <t>片、室外篮球场</t>
    </r>
    <r>
      <rPr>
        <sz val="10"/>
        <rFont val="Times New Roman"/>
        <charset val="134"/>
      </rPr>
      <t>2</t>
    </r>
    <r>
      <rPr>
        <sz val="10"/>
        <rFont val="宋体"/>
        <charset val="134"/>
      </rPr>
      <t>片，攀爬类极限乐园</t>
    </r>
    <r>
      <rPr>
        <sz val="10"/>
        <rFont val="Times New Roman"/>
        <charset val="134"/>
      </rPr>
      <t>1</t>
    </r>
    <r>
      <rPr>
        <sz val="10"/>
        <rFont val="宋体"/>
        <charset val="134"/>
      </rPr>
      <t>个，丛林运动区</t>
    </r>
    <r>
      <rPr>
        <sz val="10"/>
        <rFont val="Times New Roman"/>
        <charset val="134"/>
      </rPr>
      <t>1</t>
    </r>
    <r>
      <rPr>
        <sz val="10"/>
        <rFont val="宋体"/>
        <charset val="134"/>
      </rPr>
      <t>片，健身步道</t>
    </r>
    <r>
      <rPr>
        <sz val="10"/>
        <rFont val="Times New Roman"/>
        <charset val="134"/>
      </rPr>
      <t>0.8</t>
    </r>
    <r>
      <rPr>
        <sz val="10"/>
        <rFont val="宋体"/>
        <charset val="134"/>
      </rPr>
      <t>公里以及场地范围内配套设施。</t>
    </r>
  </si>
  <si>
    <r>
      <rPr>
        <sz val="10"/>
        <rFont val="宋体"/>
        <charset val="134"/>
      </rPr>
      <t>一季度：开展可研报告编制、开展施工图设计；</t>
    </r>
    <r>
      <rPr>
        <sz val="10"/>
        <rFont val="Times New Roman"/>
        <charset val="134"/>
      </rPr>
      <t xml:space="preserve">
</t>
    </r>
    <r>
      <rPr>
        <sz val="10"/>
        <rFont val="宋体"/>
        <charset val="134"/>
      </rPr>
      <t>二季度：完成可研评审、立项、施工图设计、审图、清单编制等前期工作；</t>
    </r>
    <r>
      <rPr>
        <sz val="10"/>
        <rFont val="Times New Roman"/>
        <charset val="134"/>
      </rPr>
      <t xml:space="preserve">
</t>
    </r>
    <r>
      <rPr>
        <sz val="10"/>
        <rFont val="宋体"/>
        <charset val="134"/>
      </rPr>
      <t>三季度：积极争取上级资金，待资金到位后，完成财评、施工招标，公示；</t>
    </r>
    <r>
      <rPr>
        <sz val="10"/>
        <rFont val="Times New Roman"/>
        <charset val="134"/>
      </rPr>
      <t xml:space="preserve">
</t>
    </r>
    <r>
      <rPr>
        <sz val="10"/>
        <rFont val="宋体"/>
        <charset val="134"/>
      </rPr>
      <t>四季度：在资金到位前提下，</t>
    </r>
    <r>
      <rPr>
        <sz val="10"/>
        <rFont val="Times New Roman"/>
        <charset val="134"/>
      </rPr>
      <t>12</t>
    </r>
    <r>
      <rPr>
        <sz val="10"/>
        <rFont val="宋体"/>
        <charset val="134"/>
      </rPr>
      <t>月进场施工。</t>
    </r>
  </si>
  <si>
    <r>
      <rPr>
        <sz val="10"/>
        <rFont val="宋体"/>
        <charset val="134"/>
      </rPr>
      <t>区教体局</t>
    </r>
    <r>
      <rPr>
        <sz val="10"/>
        <rFont val="Times New Roman"/>
        <charset val="134"/>
      </rPr>
      <t xml:space="preserve">
</t>
    </r>
    <r>
      <rPr>
        <sz val="10"/>
        <rFont val="宋体"/>
        <charset val="134"/>
      </rPr>
      <t>文</t>
    </r>
    <r>
      <rPr>
        <sz val="10"/>
        <rFont val="Times New Roman"/>
        <charset val="134"/>
      </rPr>
      <t xml:space="preserve">  </t>
    </r>
    <r>
      <rPr>
        <sz val="10"/>
        <rFont val="宋体"/>
        <charset val="134"/>
      </rPr>
      <t>波</t>
    </r>
    <r>
      <rPr>
        <sz val="10"/>
        <rFont val="Times New Roman"/>
        <charset val="134"/>
      </rPr>
      <t xml:space="preserve">
13982381916</t>
    </r>
  </si>
  <si>
    <r>
      <rPr>
        <sz val="10"/>
        <rFont val="宋体"/>
        <charset val="134"/>
      </rPr>
      <t>攀枝花市仁和区群众运动中心项目</t>
    </r>
  </si>
  <si>
    <r>
      <rPr>
        <sz val="10"/>
        <rFont val="宋体"/>
        <charset val="134"/>
      </rPr>
      <t>占地</t>
    </r>
    <r>
      <rPr>
        <sz val="10"/>
        <rFont val="Times New Roman"/>
        <charset val="134"/>
      </rPr>
      <t>22</t>
    </r>
    <r>
      <rPr>
        <sz val="10"/>
        <rFont val="宋体"/>
        <charset val="134"/>
      </rPr>
      <t>亩、建筑面积</t>
    </r>
    <r>
      <rPr>
        <sz val="10"/>
        <rFont val="Times New Roman"/>
        <charset val="134"/>
      </rPr>
      <t>15000</t>
    </r>
    <r>
      <rPr>
        <sz val="10"/>
        <rFont val="宋体"/>
        <charset val="134"/>
      </rPr>
      <t>平，新建综合运动馆（含篮球、排球、乒乓球、羽毛球）、</t>
    </r>
    <r>
      <rPr>
        <sz val="10"/>
        <rFont val="Times New Roman"/>
        <charset val="134"/>
      </rPr>
      <t>3000</t>
    </r>
    <r>
      <rPr>
        <sz val="10"/>
        <rFont val="宋体"/>
        <charset val="134"/>
      </rPr>
      <t>座看台，室外</t>
    </r>
    <r>
      <rPr>
        <sz val="10"/>
        <rFont val="Times New Roman"/>
        <charset val="134"/>
      </rPr>
      <t>8</t>
    </r>
    <r>
      <rPr>
        <sz val="10"/>
        <rFont val="宋体"/>
        <charset val="134"/>
      </rPr>
      <t>人制足球场等。</t>
    </r>
  </si>
  <si>
    <r>
      <rPr>
        <sz val="10"/>
        <rFont val="宋体"/>
        <charset val="134"/>
      </rPr>
      <t>一季度：完成初步更新建设方案</t>
    </r>
    <r>
      <rPr>
        <sz val="10"/>
        <rFont val="Times New Roman"/>
        <charset val="134"/>
      </rPr>
      <t xml:space="preserve">;
</t>
    </r>
    <r>
      <rPr>
        <sz val="10"/>
        <rFont val="宋体"/>
        <charset val="134"/>
      </rPr>
      <t>二季度：完成可研报告、立项、环评等前期工作；</t>
    </r>
    <r>
      <rPr>
        <sz val="10"/>
        <rFont val="Times New Roman"/>
        <charset val="134"/>
      </rPr>
      <t xml:space="preserve">
</t>
    </r>
    <r>
      <rPr>
        <sz val="10"/>
        <rFont val="宋体"/>
        <charset val="134"/>
      </rPr>
      <t>三季度：完成可研评审、立项、施工图设计、审图等前期工作；</t>
    </r>
    <r>
      <rPr>
        <sz val="10"/>
        <rFont val="Times New Roman"/>
        <charset val="134"/>
      </rPr>
      <t xml:space="preserve">
</t>
    </r>
    <r>
      <rPr>
        <sz val="10"/>
        <rFont val="宋体"/>
        <charset val="134"/>
      </rPr>
      <t>四季度：积极争取上级资金，待资金到位后，进行施工招标，进场施工。</t>
    </r>
  </si>
  <si>
    <r>
      <rPr>
        <sz val="10"/>
        <rFont val="宋体"/>
        <charset val="134"/>
      </rPr>
      <t>仁和区城发集团</t>
    </r>
  </si>
  <si>
    <r>
      <rPr>
        <sz val="10"/>
        <rFont val="宋体"/>
        <charset val="134"/>
      </rPr>
      <t>仁和区公办幼儿园设备采购项目</t>
    </r>
  </si>
  <si>
    <r>
      <rPr>
        <sz val="10"/>
        <rFont val="宋体"/>
        <charset val="134"/>
      </rPr>
      <t>对全区</t>
    </r>
    <r>
      <rPr>
        <sz val="10"/>
        <rFont val="Times New Roman"/>
        <charset val="134"/>
      </rPr>
      <t>15</t>
    </r>
    <r>
      <rPr>
        <sz val="10"/>
        <rFont val="宋体"/>
        <charset val="134"/>
      </rPr>
      <t>所公办幼儿园的设备设施进行更新改造升级，包含功能室设备、一体机、玩教具、办公设备等。</t>
    </r>
  </si>
  <si>
    <r>
      <rPr>
        <sz val="10"/>
        <rFont val="宋体"/>
        <charset val="134"/>
      </rPr>
      <t>一季度：</t>
    </r>
    <r>
      <rPr>
        <sz val="10"/>
        <rFont val="Times New Roman"/>
        <charset val="134"/>
      </rPr>
      <t>3</t>
    </r>
    <r>
      <rPr>
        <sz val="10"/>
        <rFont val="宋体"/>
        <charset val="134"/>
      </rPr>
      <t>月</t>
    </r>
    <r>
      <rPr>
        <sz val="10"/>
        <rFont val="Times New Roman"/>
        <charset val="134"/>
      </rPr>
      <t>20</t>
    </r>
    <r>
      <rPr>
        <sz val="10"/>
        <rFont val="宋体"/>
        <charset val="134"/>
      </rPr>
      <t>日前完成采购清单编制；</t>
    </r>
    <r>
      <rPr>
        <sz val="10"/>
        <rFont val="Times New Roman"/>
        <charset val="134"/>
      </rPr>
      <t xml:space="preserve">
</t>
    </r>
    <r>
      <rPr>
        <sz val="10"/>
        <rFont val="宋体"/>
        <charset val="134"/>
      </rPr>
      <t>二季度：</t>
    </r>
    <r>
      <rPr>
        <sz val="10"/>
        <rFont val="Times New Roman"/>
        <charset val="134"/>
      </rPr>
      <t>5</t>
    </r>
    <r>
      <rPr>
        <sz val="10"/>
        <rFont val="宋体"/>
        <charset val="134"/>
      </rPr>
      <t>月</t>
    </r>
    <r>
      <rPr>
        <sz val="10"/>
        <rFont val="Times New Roman"/>
        <charset val="134"/>
      </rPr>
      <t>20</t>
    </r>
    <r>
      <rPr>
        <sz val="10"/>
        <rFont val="宋体"/>
        <charset val="134"/>
      </rPr>
      <t>日完成采购一体化平台录入的前期工作；</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20</t>
    </r>
    <r>
      <rPr>
        <sz val="10"/>
        <rFont val="宋体"/>
        <charset val="134"/>
      </rPr>
      <t>日完成招标采购；</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20</t>
    </r>
    <r>
      <rPr>
        <sz val="10"/>
        <rFont val="宋体"/>
        <charset val="134"/>
      </rPr>
      <t>日完成安装调试验收。</t>
    </r>
  </si>
  <si>
    <r>
      <rPr>
        <sz val="10"/>
        <rFont val="宋体"/>
        <charset val="134"/>
      </rPr>
      <t>仁和区义务教育优质均衡发展设备采购项目</t>
    </r>
  </si>
  <si>
    <r>
      <rPr>
        <sz val="10"/>
        <rFont val="宋体"/>
        <charset val="134"/>
      </rPr>
      <t>全区学校</t>
    </r>
  </si>
  <si>
    <r>
      <rPr>
        <sz val="10"/>
        <rFont val="宋体"/>
        <charset val="134"/>
      </rPr>
      <t>完成创建优质教育均衡发展示范区条件保障中设备配备工作。含实验教学仪器设备、音美专用教室及器材、体育器材、计算机网络教室、智慧黑板等设备设施，达到优质均衡标准。</t>
    </r>
  </si>
  <si>
    <r>
      <rPr>
        <sz val="10"/>
        <rFont val="宋体"/>
        <charset val="134"/>
      </rPr>
      <t>一季度：</t>
    </r>
    <r>
      <rPr>
        <sz val="10"/>
        <rFont val="Times New Roman"/>
        <charset val="134"/>
      </rPr>
      <t>3</t>
    </r>
    <r>
      <rPr>
        <sz val="10"/>
        <rFont val="宋体"/>
        <charset val="134"/>
      </rPr>
      <t>月</t>
    </r>
    <r>
      <rPr>
        <sz val="10"/>
        <rFont val="Times New Roman"/>
        <charset val="134"/>
      </rPr>
      <t>20</t>
    </r>
    <r>
      <rPr>
        <sz val="10"/>
        <rFont val="宋体"/>
        <charset val="134"/>
      </rPr>
      <t>日前完成义务教育办学条件补差摸底及资金测算；</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10</t>
    </r>
    <r>
      <rPr>
        <sz val="10"/>
        <rFont val="宋体"/>
        <charset val="134"/>
      </rPr>
      <t>日前编制采购清单；</t>
    </r>
    <r>
      <rPr>
        <sz val="10"/>
        <rFont val="Times New Roman"/>
        <charset val="134"/>
      </rPr>
      <t xml:space="preserve">
</t>
    </r>
    <r>
      <rPr>
        <sz val="10"/>
        <rFont val="宋体"/>
        <charset val="134"/>
      </rPr>
      <t>三季度：积极争取上级资金，待资金到位后开展招标工作；</t>
    </r>
    <r>
      <rPr>
        <sz val="10"/>
        <rFont val="Times New Roman"/>
        <charset val="134"/>
      </rPr>
      <t xml:space="preserve">
</t>
    </r>
    <r>
      <rPr>
        <sz val="10"/>
        <rFont val="宋体"/>
        <charset val="134"/>
      </rPr>
      <t>四季度：在资金到位前提下，完成采购招标工作。</t>
    </r>
  </si>
  <si>
    <r>
      <rPr>
        <sz val="10"/>
        <rFont val="宋体"/>
        <charset val="134"/>
      </rPr>
      <t>仁和区</t>
    </r>
    <r>
      <rPr>
        <sz val="10"/>
        <rFont val="Times New Roman"/>
        <charset val="134"/>
      </rPr>
      <t>2025</t>
    </r>
    <r>
      <rPr>
        <sz val="10"/>
        <rFont val="宋体"/>
        <charset val="134"/>
      </rPr>
      <t>年地质灾害综合治理</t>
    </r>
  </si>
  <si>
    <r>
      <rPr>
        <sz val="10"/>
        <rFont val="宋体"/>
        <charset val="134"/>
      </rPr>
      <t>布德镇、啊喇乡、太平乡</t>
    </r>
  </si>
  <si>
    <r>
      <rPr>
        <sz val="10"/>
        <rFont val="宋体"/>
        <charset val="134"/>
      </rPr>
      <t>本项目主要建设地点为布德、啊喇、太平等；包括仁和区布德镇新桥村龙田组夏家岩脚崩塌治理工程、攀枝花市仁和区啊喇乡啊喇村大村组滑坡治理工程、攀枝花市仁和区太平乡先锋村海宝荡组滑坡排危除险工程、仁和区攀枝花大道南段</t>
    </r>
    <r>
      <rPr>
        <sz val="10"/>
        <rFont val="Times New Roman"/>
        <charset val="134"/>
      </rPr>
      <t>369</t>
    </r>
    <r>
      <rPr>
        <sz val="10"/>
        <rFont val="宋体"/>
        <charset val="134"/>
      </rPr>
      <t>号后侧崩塌排危除险工程等约</t>
    </r>
    <r>
      <rPr>
        <sz val="10"/>
        <rFont val="Times New Roman"/>
        <charset val="134"/>
      </rPr>
      <t>10</t>
    </r>
    <r>
      <rPr>
        <sz val="10"/>
        <rFont val="宋体"/>
        <charset val="134"/>
      </rPr>
      <t>个地灾子项目，采取工程措施为被动网</t>
    </r>
    <r>
      <rPr>
        <sz val="10"/>
        <rFont val="Times New Roman"/>
        <charset val="134"/>
      </rPr>
      <t>5000</t>
    </r>
    <r>
      <rPr>
        <sz val="10"/>
        <rFont val="宋体"/>
        <charset val="134"/>
      </rPr>
      <t>㎡、格构</t>
    </r>
    <r>
      <rPr>
        <sz val="10"/>
        <rFont val="Times New Roman"/>
        <charset val="134"/>
      </rPr>
      <t>2000</t>
    </r>
    <r>
      <rPr>
        <sz val="10"/>
        <rFont val="宋体"/>
        <charset val="134"/>
      </rPr>
      <t>㎡、抗滑桩</t>
    </r>
    <r>
      <rPr>
        <sz val="10"/>
        <rFont val="Times New Roman"/>
        <charset val="134"/>
      </rPr>
      <t>65</t>
    </r>
    <r>
      <rPr>
        <sz val="10"/>
        <rFont val="宋体"/>
        <charset val="134"/>
      </rPr>
      <t>根、挡墙</t>
    </r>
    <r>
      <rPr>
        <sz val="10"/>
        <rFont val="Times New Roman"/>
        <charset val="134"/>
      </rPr>
      <t>480m</t>
    </r>
    <r>
      <rPr>
        <sz val="10"/>
        <rFont val="宋体"/>
        <charset val="134"/>
      </rPr>
      <t>等。</t>
    </r>
  </si>
  <si>
    <r>
      <rPr>
        <sz val="10"/>
        <rFont val="宋体"/>
        <charset val="134"/>
      </rPr>
      <t>一季度：继续开展前期项目包装，初设、施工图设计等。</t>
    </r>
    <r>
      <rPr>
        <sz val="10"/>
        <rFont val="Times New Roman"/>
        <charset val="134"/>
      </rPr>
      <t xml:space="preserve">
</t>
    </r>
    <r>
      <rPr>
        <sz val="10"/>
        <rFont val="宋体"/>
        <charset val="134"/>
      </rPr>
      <t>二季度：开展项目清单编制、财评、招投标工作，进入前期施工入场准备。</t>
    </r>
    <r>
      <rPr>
        <sz val="10"/>
        <rFont val="Times New Roman"/>
        <charset val="134"/>
      </rPr>
      <t xml:space="preserve">
</t>
    </r>
    <r>
      <rPr>
        <sz val="10"/>
        <rFont val="宋体"/>
        <charset val="134"/>
      </rPr>
      <t>三季度：进入项目实施阶段，项目各项内容施工完毕。</t>
    </r>
    <r>
      <rPr>
        <sz val="10"/>
        <rFont val="Times New Roman"/>
        <charset val="134"/>
      </rPr>
      <t xml:space="preserve">
</t>
    </r>
    <r>
      <rPr>
        <sz val="10"/>
        <rFont val="宋体"/>
        <charset val="134"/>
      </rPr>
      <t>四季度：进行项目初验。</t>
    </r>
  </si>
  <si>
    <r>
      <rPr>
        <sz val="10"/>
        <rFont val="宋体"/>
        <charset val="134"/>
      </rPr>
      <t>市自规局仁和区分局</t>
    </r>
    <r>
      <rPr>
        <sz val="10"/>
        <rFont val="Times New Roman"/>
        <charset val="134"/>
      </rPr>
      <t xml:space="preserve"> 
</t>
    </r>
    <r>
      <rPr>
        <sz val="10"/>
        <rFont val="宋体"/>
        <charset val="134"/>
      </rPr>
      <t>余斗纲</t>
    </r>
    <r>
      <rPr>
        <sz val="10"/>
        <rFont val="Times New Roman"/>
        <charset val="134"/>
      </rPr>
      <t xml:space="preserve">
18808191206</t>
    </r>
  </si>
  <si>
    <r>
      <rPr>
        <sz val="10"/>
        <rFont val="宋体"/>
        <charset val="134"/>
      </rPr>
      <t>乡村振兴基础设施建设项目</t>
    </r>
  </si>
  <si>
    <r>
      <rPr>
        <sz val="10"/>
        <rFont val="宋体"/>
        <charset val="134"/>
      </rPr>
      <t>在大龙潭乡大龙潭村等</t>
    </r>
    <r>
      <rPr>
        <sz val="10"/>
        <rFont val="Times New Roman"/>
        <charset val="134"/>
      </rPr>
      <t>60</t>
    </r>
    <r>
      <rPr>
        <sz val="10"/>
        <rFont val="宋体"/>
        <charset val="134"/>
      </rPr>
      <t>个村开展基础设施短板、产业发展、农村人居环境整治等建设</t>
    </r>
  </si>
  <si>
    <r>
      <rPr>
        <sz val="10"/>
        <rFont val="宋体"/>
        <charset val="134"/>
      </rPr>
      <t>攀枝花市仁和区采煤沉陷区前进镇高峰村供水安全工程</t>
    </r>
  </si>
  <si>
    <r>
      <rPr>
        <sz val="10"/>
        <rFont val="宋体"/>
        <charset val="134"/>
      </rPr>
      <t>项目拟在高峰村新建、整治</t>
    </r>
    <r>
      <rPr>
        <sz val="10"/>
        <rFont val="Times New Roman"/>
        <charset val="134"/>
      </rPr>
      <t>3</t>
    </r>
    <r>
      <rPr>
        <sz val="10"/>
        <rFont val="宋体"/>
        <charset val="134"/>
      </rPr>
      <t>个山坪塘，库容</t>
    </r>
    <r>
      <rPr>
        <sz val="10"/>
        <rFont val="Times New Roman"/>
        <charset val="134"/>
      </rPr>
      <t>27</t>
    </r>
    <r>
      <rPr>
        <sz val="10"/>
        <rFont val="宋体"/>
        <charset val="134"/>
      </rPr>
      <t>万立方米，配套建设提灌站</t>
    </r>
    <r>
      <rPr>
        <sz val="10"/>
        <rFont val="Times New Roman"/>
        <charset val="134"/>
      </rPr>
      <t>1</t>
    </r>
    <r>
      <rPr>
        <sz val="10"/>
        <rFont val="宋体"/>
        <charset val="134"/>
      </rPr>
      <t>座</t>
    </r>
    <r>
      <rPr>
        <sz val="10"/>
        <rFont val="Times New Roman"/>
        <charset val="134"/>
      </rPr>
      <t>,</t>
    </r>
    <r>
      <rPr>
        <sz val="10"/>
        <rFont val="宋体"/>
        <charset val="134"/>
      </rPr>
      <t>水厂</t>
    </r>
    <r>
      <rPr>
        <sz val="10"/>
        <rFont val="Times New Roman"/>
        <charset val="134"/>
      </rPr>
      <t>1</t>
    </r>
    <r>
      <rPr>
        <sz val="10"/>
        <rFont val="宋体"/>
        <charset val="134"/>
      </rPr>
      <t>座、产水标准为</t>
    </r>
    <r>
      <rPr>
        <sz val="10"/>
        <rFont val="Times New Roman"/>
        <charset val="134"/>
      </rPr>
      <t>800m³/d,</t>
    </r>
    <r>
      <rPr>
        <sz val="10"/>
        <rFont val="宋体"/>
        <charset val="134"/>
      </rPr>
      <t>覆盖整个纳拉沟群众生产生活用水，架设管道</t>
    </r>
    <r>
      <rPr>
        <sz val="10"/>
        <rFont val="Times New Roman"/>
        <charset val="134"/>
      </rPr>
      <t>45</t>
    </r>
    <r>
      <rPr>
        <sz val="10"/>
        <rFont val="宋体"/>
        <charset val="134"/>
      </rPr>
      <t>公里，修建蓄水池</t>
    </r>
    <r>
      <rPr>
        <sz val="10"/>
        <rFont val="Times New Roman"/>
        <charset val="134"/>
      </rPr>
      <t>24</t>
    </r>
    <r>
      <rPr>
        <sz val="10"/>
        <rFont val="宋体"/>
        <charset val="134"/>
      </rPr>
      <t>口，架设管网等基础设施。对沿线引水渠进行整治，共计</t>
    </r>
    <r>
      <rPr>
        <sz val="10"/>
        <rFont val="Times New Roman"/>
        <charset val="134"/>
      </rPr>
      <t>5.87</t>
    </r>
    <r>
      <rPr>
        <sz val="10"/>
        <rFont val="宋体"/>
        <charset val="134"/>
      </rPr>
      <t>公里，采用混凝土浇筑，新增渡槽</t>
    </r>
    <r>
      <rPr>
        <sz val="10"/>
        <rFont val="Times New Roman"/>
        <charset val="134"/>
      </rPr>
      <t>1.5</t>
    </r>
    <r>
      <rPr>
        <sz val="10"/>
        <rFont val="宋体"/>
        <charset val="134"/>
      </rPr>
      <t>公里，新增盖板沟</t>
    </r>
    <r>
      <rPr>
        <sz val="10"/>
        <rFont val="Times New Roman"/>
        <charset val="134"/>
      </rPr>
      <t>2</t>
    </r>
    <r>
      <rPr>
        <sz val="10"/>
        <rFont val="宋体"/>
        <charset val="134"/>
      </rPr>
      <t>公里；配套建设入户管网、蓄水池等设施。对水利设施周边及采煤沉陷区范围内农户进行开展粪污治理、入户道路硬化、环境卫生治理、污水管网建设、危房改造等提升建设；项目有助于改善采煤沉陷区居民生产生活条件，带动采煤沉陷区经济发展，实现乡村振兴。</t>
    </r>
  </si>
  <si>
    <r>
      <rPr>
        <sz val="10"/>
        <rFont val="宋体"/>
        <charset val="134"/>
      </rPr>
      <t>二季度：完成招投标工作，确定施工单位，并开工建设；</t>
    </r>
    <r>
      <rPr>
        <sz val="10"/>
        <rFont val="Times New Roman"/>
        <charset val="134"/>
      </rPr>
      <t xml:space="preserve">
</t>
    </r>
    <r>
      <rPr>
        <sz val="10"/>
        <rFont val="宋体"/>
        <charset val="134"/>
      </rPr>
      <t>三季度：完成项目总工程量的</t>
    </r>
    <r>
      <rPr>
        <sz val="10"/>
        <rFont val="Times New Roman"/>
        <charset val="134"/>
      </rPr>
      <t>40%</t>
    </r>
    <r>
      <rPr>
        <sz val="10"/>
        <rFont val="宋体"/>
        <charset val="134"/>
      </rPr>
      <t>；</t>
    </r>
    <r>
      <rPr>
        <sz val="10"/>
        <rFont val="Times New Roman"/>
        <charset val="134"/>
      </rPr>
      <t xml:space="preserve">
</t>
    </r>
    <r>
      <rPr>
        <sz val="10"/>
        <rFont val="宋体"/>
        <charset val="134"/>
      </rPr>
      <t>四季度：项目主体工程完工。</t>
    </r>
  </si>
  <si>
    <r>
      <rPr>
        <sz val="10"/>
        <rFont val="宋体"/>
        <charset val="134"/>
      </rPr>
      <t>区发改局</t>
    </r>
    <r>
      <rPr>
        <sz val="10"/>
        <rFont val="Times New Roman"/>
        <charset val="134"/>
      </rPr>
      <t xml:space="preserve">
</t>
    </r>
    <r>
      <rPr>
        <sz val="10"/>
        <rFont val="宋体"/>
        <charset val="134"/>
      </rPr>
      <t>曾明宏</t>
    </r>
    <r>
      <rPr>
        <sz val="10"/>
        <rFont val="Times New Roman"/>
        <charset val="134"/>
      </rPr>
      <t xml:space="preserve">
13882305024</t>
    </r>
  </si>
  <si>
    <r>
      <rPr>
        <sz val="10"/>
        <rFont val="宋体"/>
        <charset val="134"/>
      </rPr>
      <t>攀枝花市仁和区采煤沉陷区太平乡河边村避险搬迁项目（一期）</t>
    </r>
  </si>
  <si>
    <r>
      <rPr>
        <sz val="10"/>
        <rFont val="宋体"/>
        <charset val="134"/>
      </rPr>
      <t>新建框架结构房屋</t>
    </r>
    <r>
      <rPr>
        <sz val="10"/>
        <rFont val="Times New Roman"/>
        <charset val="134"/>
      </rPr>
      <t>20</t>
    </r>
    <r>
      <rPr>
        <sz val="10"/>
        <rFont val="宋体"/>
        <charset val="134"/>
      </rPr>
      <t>套，建筑面积</t>
    </r>
    <r>
      <rPr>
        <sz val="10"/>
        <rFont val="Times New Roman"/>
        <charset val="134"/>
      </rPr>
      <t xml:space="preserve"> 2437.5</t>
    </r>
    <r>
      <rPr>
        <sz val="10"/>
        <rFont val="宋体"/>
        <charset val="134"/>
      </rPr>
      <t>平方米。新建配套道路</t>
    </r>
    <r>
      <rPr>
        <sz val="10"/>
        <rFont val="Times New Roman"/>
        <charset val="134"/>
      </rPr>
      <t xml:space="preserve"> 3.203</t>
    </r>
    <r>
      <rPr>
        <sz val="10"/>
        <rFont val="宋体"/>
        <charset val="134"/>
      </rPr>
      <t>公里及健身广场、室外绿化、电气等公共基础设施。</t>
    </r>
  </si>
  <si>
    <r>
      <rPr>
        <sz val="10"/>
        <rFont val="宋体"/>
        <charset val="134"/>
      </rPr>
      <t>二季度：完成招标工作；</t>
    </r>
    <r>
      <rPr>
        <sz val="10"/>
        <rFont val="Times New Roman"/>
        <charset val="134"/>
      </rPr>
      <t xml:space="preserve">
</t>
    </r>
    <r>
      <rPr>
        <sz val="10"/>
        <rFont val="宋体"/>
        <charset val="134"/>
      </rPr>
      <t>三季度：完成总工程量的</t>
    </r>
    <r>
      <rPr>
        <sz val="10"/>
        <rFont val="Times New Roman"/>
        <charset val="134"/>
      </rPr>
      <t>30%</t>
    </r>
    <r>
      <rPr>
        <sz val="10"/>
        <rFont val="宋体"/>
        <charset val="134"/>
      </rPr>
      <t>；</t>
    </r>
    <r>
      <rPr>
        <sz val="10"/>
        <rFont val="Times New Roman"/>
        <charset val="134"/>
      </rPr>
      <t xml:space="preserve">
</t>
    </r>
    <r>
      <rPr>
        <sz val="10"/>
        <rFont val="宋体"/>
        <charset val="134"/>
      </rPr>
      <t>四季度：项目主体工程完工。</t>
    </r>
  </si>
  <si>
    <r>
      <rPr>
        <sz val="10"/>
        <rFont val="宋体"/>
        <charset val="134"/>
      </rPr>
      <t>仁和区助餐网络建设项目</t>
    </r>
  </si>
  <si>
    <r>
      <rPr>
        <sz val="10"/>
        <rFont val="宋体"/>
        <charset val="134"/>
      </rPr>
      <t>在仁和镇、前进镇、大河中路街道建设三个中心厨房，分别辐射三个乡镇（街道）的</t>
    </r>
    <r>
      <rPr>
        <sz val="10"/>
        <rFont val="Times New Roman"/>
        <charset val="134"/>
      </rPr>
      <t>15</t>
    </r>
    <r>
      <rPr>
        <sz val="10"/>
        <rFont val="宋体"/>
        <charset val="134"/>
      </rPr>
      <t>个分餐点，实现主要城镇的为老助餐全覆盖。</t>
    </r>
  </si>
  <si>
    <r>
      <rPr>
        <sz val="10"/>
        <rFont val="宋体"/>
        <charset val="134"/>
      </rPr>
      <t>一二季度：项目申报及前期筹备工作；</t>
    </r>
    <r>
      <rPr>
        <sz val="10"/>
        <rFont val="Times New Roman"/>
        <charset val="134"/>
      </rPr>
      <t xml:space="preserve">      
</t>
    </r>
    <r>
      <rPr>
        <sz val="10"/>
        <rFont val="宋体"/>
        <charset val="134"/>
      </rPr>
      <t>三季度：</t>
    </r>
    <r>
      <rPr>
        <sz val="10"/>
        <rFont val="Times New Roman"/>
        <charset val="134"/>
      </rPr>
      <t>6</t>
    </r>
    <r>
      <rPr>
        <sz val="10"/>
        <rFont val="宋体"/>
        <charset val="134"/>
      </rPr>
      <t>月底完成项目实施及验收、资金拨付，</t>
    </r>
    <r>
      <rPr>
        <sz val="10"/>
        <rFont val="Times New Roman"/>
        <charset val="134"/>
      </rPr>
      <t>7</t>
    </r>
    <r>
      <rPr>
        <sz val="10"/>
        <rFont val="宋体"/>
        <charset val="134"/>
      </rPr>
      <t>月进行试运营。</t>
    </r>
  </si>
  <si>
    <r>
      <rPr>
        <sz val="10"/>
        <rFont val="宋体"/>
        <charset val="134"/>
      </rPr>
      <t>区民政局</t>
    </r>
    <r>
      <rPr>
        <sz val="10"/>
        <rFont val="Times New Roman"/>
        <charset val="134"/>
      </rPr>
      <t xml:space="preserve">     </t>
    </r>
    <r>
      <rPr>
        <sz val="10"/>
        <rFont val="宋体"/>
        <charset val="134"/>
      </rPr>
      <t>赵</t>
    </r>
    <r>
      <rPr>
        <sz val="10"/>
        <rFont val="Times New Roman"/>
        <charset val="134"/>
      </rPr>
      <t xml:space="preserve">  </t>
    </r>
    <r>
      <rPr>
        <sz val="10"/>
        <rFont val="宋体"/>
        <charset val="134"/>
      </rPr>
      <t>亮</t>
    </r>
    <r>
      <rPr>
        <sz val="10"/>
        <rFont val="Times New Roman"/>
        <charset val="134"/>
      </rPr>
      <t>13882305618</t>
    </r>
  </si>
  <si>
    <r>
      <rPr>
        <sz val="10"/>
        <rFont val="宋体"/>
        <charset val="134"/>
      </rPr>
      <t>仁和镇、前进镇养老服务综合体建设项目</t>
    </r>
  </si>
  <si>
    <r>
      <rPr>
        <sz val="10"/>
        <rFont val="宋体"/>
        <charset val="134"/>
      </rPr>
      <t>在仁和镇、前进镇建设两个养老服务综合体，建设总面积</t>
    </r>
    <r>
      <rPr>
        <sz val="10"/>
        <rFont val="Times New Roman"/>
        <charset val="134"/>
      </rPr>
      <t>3500</t>
    </r>
    <r>
      <rPr>
        <sz val="10"/>
        <rFont val="宋体"/>
        <charset val="134"/>
      </rPr>
      <t>平方米，建设床位</t>
    </r>
    <r>
      <rPr>
        <sz val="10"/>
        <rFont val="Times New Roman"/>
        <charset val="134"/>
      </rPr>
      <t>60</t>
    </r>
    <r>
      <rPr>
        <sz val="10"/>
        <rFont val="宋体"/>
        <charset val="134"/>
      </rPr>
      <t>张，设养老、助餐、康复、精神慰藉、娱乐等为老服务区域。</t>
    </r>
  </si>
  <si>
    <r>
      <rPr>
        <sz val="10"/>
        <rFont val="宋体"/>
        <charset val="134"/>
      </rPr>
      <t>一二季度：项目申报及前期筹备工作；</t>
    </r>
    <r>
      <rPr>
        <sz val="10"/>
        <rFont val="Times New Roman"/>
        <charset val="134"/>
      </rPr>
      <t xml:space="preserve">      
</t>
    </r>
    <r>
      <rPr>
        <sz val="10"/>
        <rFont val="宋体"/>
        <charset val="134"/>
      </rPr>
      <t>三四季度：进行项目施工建设，在</t>
    </r>
    <r>
      <rPr>
        <sz val="10"/>
        <rFont val="Times New Roman"/>
        <charset val="134"/>
      </rPr>
      <t>12</t>
    </r>
    <r>
      <rPr>
        <sz val="10"/>
        <rFont val="宋体"/>
        <charset val="134"/>
      </rPr>
      <t>月底前完成建设及工程验收和资金拨付。</t>
    </r>
  </si>
  <si>
    <r>
      <rPr>
        <sz val="10"/>
        <rFont val="宋体"/>
        <charset val="134"/>
      </rPr>
      <t>仁和区社区居家养老集成改革实施项目</t>
    </r>
  </si>
  <si>
    <r>
      <rPr>
        <sz val="10"/>
        <rFont val="宋体"/>
        <charset val="134"/>
      </rPr>
      <t>在仁和区建设覆盖全区的助餐网络、重点经济困难失能老年人照护站点、银发经济适老化产品展销体验运营中心、养老服务智慧监管平台、智慧康养示范社区建设工程。</t>
    </r>
  </si>
  <si>
    <r>
      <rPr>
        <sz val="10"/>
        <rFont val="宋体"/>
        <charset val="134"/>
      </rPr>
      <t>仁和区人民医院医疗服务能力提升项目</t>
    </r>
  </si>
  <si>
    <r>
      <rPr>
        <sz val="10"/>
        <rFont val="Times New Roman"/>
        <charset val="134"/>
      </rPr>
      <t xml:space="preserve"> </t>
    </r>
    <r>
      <rPr>
        <sz val="10"/>
        <rFont val="宋体"/>
        <charset val="134"/>
      </rPr>
      <t>仁和镇</t>
    </r>
  </si>
  <si>
    <r>
      <rPr>
        <sz val="10"/>
        <rFont val="Times New Roman"/>
        <charset val="134"/>
      </rPr>
      <t>1.</t>
    </r>
    <r>
      <rPr>
        <sz val="10"/>
        <rFont val="宋体"/>
        <charset val="134"/>
      </rPr>
      <t>层流手术室改造项目：手术室改造约</t>
    </r>
    <r>
      <rPr>
        <sz val="10"/>
        <rFont val="Times New Roman"/>
        <charset val="134"/>
      </rPr>
      <t>320</t>
    </r>
    <r>
      <rPr>
        <sz val="10"/>
        <rFont val="宋体"/>
        <charset val="134"/>
      </rPr>
      <t>㎡，新建手术室约</t>
    </r>
    <r>
      <rPr>
        <sz val="10"/>
        <rFont val="Times New Roman"/>
        <charset val="134"/>
      </rPr>
      <t>37.5</t>
    </r>
    <r>
      <rPr>
        <sz val="10"/>
        <rFont val="宋体"/>
        <charset val="134"/>
      </rPr>
      <t>㎡。</t>
    </r>
    <r>
      <rPr>
        <sz val="10"/>
        <rFont val="Times New Roman"/>
        <charset val="134"/>
      </rPr>
      <t xml:space="preserve">
2.</t>
    </r>
    <r>
      <rPr>
        <sz val="10"/>
        <rFont val="宋体"/>
        <charset val="134"/>
      </rPr>
      <t>购置</t>
    </r>
    <r>
      <rPr>
        <sz val="10"/>
        <rFont val="Times New Roman"/>
        <charset val="134"/>
      </rPr>
      <t>CT1</t>
    </r>
    <r>
      <rPr>
        <sz val="10"/>
        <rFont val="宋体"/>
        <charset val="134"/>
      </rPr>
      <t>台，对</t>
    </r>
    <r>
      <rPr>
        <sz val="10"/>
        <rFont val="Times New Roman"/>
        <charset val="134"/>
      </rPr>
      <t>CT</t>
    </r>
    <r>
      <rPr>
        <sz val="10"/>
        <rFont val="宋体"/>
        <charset val="134"/>
      </rPr>
      <t>室进行改造。</t>
    </r>
    <r>
      <rPr>
        <sz val="10"/>
        <rFont val="Times New Roman"/>
        <charset val="134"/>
      </rPr>
      <t xml:space="preserve">
3.</t>
    </r>
    <r>
      <rPr>
        <sz val="10"/>
        <rFont val="宋体"/>
        <charset val="134"/>
      </rPr>
      <t>购置彩超</t>
    </r>
    <r>
      <rPr>
        <sz val="10"/>
        <rFont val="Times New Roman"/>
        <charset val="134"/>
      </rPr>
      <t>2</t>
    </r>
    <r>
      <rPr>
        <sz val="10"/>
        <rFont val="宋体"/>
        <charset val="134"/>
      </rPr>
      <t>台、</t>
    </r>
    <r>
      <rPr>
        <sz val="10"/>
        <rFont val="Times New Roman"/>
        <charset val="134"/>
      </rPr>
      <t>DR1</t>
    </r>
    <r>
      <rPr>
        <sz val="10"/>
        <rFont val="宋体"/>
        <charset val="134"/>
      </rPr>
      <t>台，对</t>
    </r>
    <r>
      <rPr>
        <sz val="10"/>
        <rFont val="Times New Roman"/>
        <charset val="134"/>
      </rPr>
      <t>DR</t>
    </r>
    <r>
      <rPr>
        <sz val="10"/>
        <rFont val="宋体"/>
        <charset val="134"/>
      </rPr>
      <t>检查室进行改造。</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</si>
  <si>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日前完成层流手术室改造项目挂网采购工作，确定施工队伍；</t>
    </r>
    <r>
      <rPr>
        <sz val="10"/>
        <rFont val="Times New Roman"/>
        <charset val="134"/>
      </rPr>
      <t>CT</t>
    </r>
    <r>
      <rPr>
        <sz val="10"/>
        <rFont val="宋体"/>
        <charset val="134"/>
      </rPr>
      <t>购置意向性采购公告挂网；</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日前完成层流手术室改造施工内容；开展</t>
    </r>
    <r>
      <rPr>
        <sz val="10"/>
        <rFont val="Times New Roman"/>
        <charset val="134"/>
      </rPr>
      <t>DR</t>
    </r>
    <r>
      <rPr>
        <sz val="10"/>
        <rFont val="宋体"/>
        <charset val="134"/>
      </rPr>
      <t>、彩超挂网采购工作，开展</t>
    </r>
    <r>
      <rPr>
        <sz val="10"/>
        <rFont val="Times New Roman"/>
        <charset val="134"/>
      </rPr>
      <t>DR</t>
    </r>
    <r>
      <rPr>
        <sz val="10"/>
        <rFont val="宋体"/>
        <charset val="134"/>
      </rPr>
      <t>室改造；</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日前完成层流手术室改造项目验收工作；完成</t>
    </r>
    <r>
      <rPr>
        <sz val="10"/>
        <rFont val="Times New Roman"/>
        <charset val="134"/>
      </rPr>
      <t>DR</t>
    </r>
    <r>
      <rPr>
        <sz val="10"/>
        <rFont val="宋体"/>
        <charset val="134"/>
      </rPr>
      <t>、彩超采购工作；开展</t>
    </r>
    <r>
      <rPr>
        <sz val="10"/>
        <rFont val="Times New Roman"/>
        <charset val="134"/>
      </rPr>
      <t>CT</t>
    </r>
    <r>
      <rPr>
        <sz val="10"/>
        <rFont val="宋体"/>
        <charset val="134"/>
      </rPr>
      <t>采购及</t>
    </r>
    <r>
      <rPr>
        <sz val="10"/>
        <rFont val="Times New Roman"/>
        <charset val="134"/>
      </rPr>
      <t>CT</t>
    </r>
    <r>
      <rPr>
        <sz val="10"/>
        <rFont val="宋体"/>
        <charset val="134"/>
      </rPr>
      <t>检查室改造挂网；</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t>
    </r>
    <r>
      <rPr>
        <sz val="10"/>
        <rFont val="Times New Roman"/>
        <charset val="134"/>
      </rPr>
      <t>CT</t>
    </r>
    <r>
      <rPr>
        <sz val="10"/>
        <rFont val="宋体"/>
        <charset val="134"/>
      </rPr>
      <t>采购及</t>
    </r>
    <r>
      <rPr>
        <sz val="10"/>
        <rFont val="Times New Roman"/>
        <charset val="134"/>
      </rPr>
      <t>CT</t>
    </r>
    <r>
      <rPr>
        <sz val="10"/>
        <rFont val="宋体"/>
        <charset val="134"/>
      </rPr>
      <t>检查室改造。</t>
    </r>
  </si>
  <si>
    <r>
      <rPr>
        <sz val="10"/>
        <rFont val="宋体"/>
        <charset val="134"/>
      </rPr>
      <t>攀枝花市仁和区人民医院</t>
    </r>
  </si>
  <si>
    <r>
      <rPr>
        <sz val="10"/>
        <rFont val="宋体"/>
        <charset val="134"/>
      </rPr>
      <t>区卫生健康局</t>
    </r>
    <r>
      <rPr>
        <sz val="10"/>
        <rFont val="Times New Roman"/>
        <charset val="134"/>
      </rPr>
      <t xml:space="preserve"> 
</t>
    </r>
    <r>
      <rPr>
        <sz val="10"/>
        <rFont val="宋体"/>
        <charset val="134"/>
      </rPr>
      <t>曲</t>
    </r>
    <r>
      <rPr>
        <sz val="10"/>
        <rFont val="Times New Roman"/>
        <charset val="134"/>
      </rPr>
      <t xml:space="preserve">  </t>
    </r>
    <r>
      <rPr>
        <sz val="10"/>
        <rFont val="宋体"/>
        <charset val="134"/>
      </rPr>
      <t>晨</t>
    </r>
    <r>
      <rPr>
        <sz val="10"/>
        <rFont val="Times New Roman"/>
        <charset val="134"/>
      </rPr>
      <t xml:space="preserve">
15881294998 
</t>
    </r>
    <r>
      <rPr>
        <sz val="10"/>
        <rFont val="宋体"/>
        <charset val="134"/>
      </rPr>
      <t>谢贤和</t>
    </r>
    <r>
      <rPr>
        <sz val="10"/>
        <rFont val="Times New Roman"/>
        <charset val="134"/>
      </rPr>
      <t xml:space="preserve">
13982331376</t>
    </r>
  </si>
  <si>
    <r>
      <rPr>
        <sz val="10"/>
        <rFont val="宋体"/>
        <charset val="134"/>
      </rPr>
      <t>攀枝花市仁和区紧密型医共体智慧化建设项目（一期）</t>
    </r>
  </si>
  <si>
    <r>
      <rPr>
        <sz val="10"/>
        <rFont val="宋体"/>
        <charset val="134"/>
      </rPr>
      <t>依托攀枝花市仁和区医共体为载体，统一建设紧密型区域数字医疗共同体，包括：医疗共同体信息集成平台</t>
    </r>
    <r>
      <rPr>
        <sz val="10"/>
        <rFont val="Times New Roman"/>
        <charset val="134"/>
      </rPr>
      <t>1</t>
    </r>
    <r>
      <rPr>
        <sz val="10"/>
        <rFont val="宋体"/>
        <charset val="134"/>
      </rPr>
      <t>套、医疗共同体数据资源系统</t>
    </r>
    <r>
      <rPr>
        <sz val="10"/>
        <rFont val="Times New Roman"/>
        <charset val="134"/>
      </rPr>
      <t>1</t>
    </r>
    <r>
      <rPr>
        <sz val="10"/>
        <rFont val="宋体"/>
        <charset val="134"/>
      </rPr>
      <t>套、医疗共同体综合监管平台</t>
    </r>
    <r>
      <rPr>
        <sz val="10"/>
        <rFont val="Times New Roman"/>
        <charset val="134"/>
      </rPr>
      <t>1</t>
    </r>
    <r>
      <rPr>
        <sz val="10"/>
        <rFont val="宋体"/>
        <charset val="134"/>
      </rPr>
      <t>套、资源共享中心系统</t>
    </r>
    <r>
      <rPr>
        <sz val="10"/>
        <rFont val="Times New Roman"/>
        <charset val="134"/>
      </rPr>
      <t>1</t>
    </r>
    <r>
      <rPr>
        <sz val="10"/>
        <rFont val="宋体"/>
        <charset val="134"/>
      </rPr>
      <t>套、临床服务中心系统</t>
    </r>
    <r>
      <rPr>
        <sz val="10"/>
        <rFont val="Times New Roman"/>
        <charset val="134"/>
      </rPr>
      <t>1</t>
    </r>
    <r>
      <rPr>
        <sz val="10"/>
        <rFont val="宋体"/>
        <charset val="134"/>
      </rPr>
      <t>套、急诊急救中心系统</t>
    </r>
    <r>
      <rPr>
        <sz val="10"/>
        <rFont val="Times New Roman"/>
        <charset val="134"/>
      </rPr>
      <t>1</t>
    </r>
    <r>
      <rPr>
        <sz val="10"/>
        <rFont val="宋体"/>
        <charset val="134"/>
      </rPr>
      <t>套、高质量管理中心系统</t>
    </r>
    <r>
      <rPr>
        <sz val="10"/>
        <rFont val="Times New Roman"/>
        <charset val="134"/>
      </rPr>
      <t>1</t>
    </r>
    <r>
      <rPr>
        <sz val="10"/>
        <rFont val="宋体"/>
        <charset val="134"/>
      </rPr>
      <t>套、公共卫生中心系统</t>
    </r>
    <r>
      <rPr>
        <sz val="10"/>
        <rFont val="Times New Roman"/>
        <charset val="134"/>
      </rPr>
      <t>1</t>
    </r>
    <r>
      <rPr>
        <sz val="10"/>
        <rFont val="宋体"/>
        <charset val="134"/>
      </rPr>
      <t>套、便民惠民服务中心系统</t>
    </r>
    <r>
      <rPr>
        <sz val="10"/>
        <rFont val="Times New Roman"/>
        <charset val="134"/>
      </rPr>
      <t>1</t>
    </r>
    <r>
      <rPr>
        <sz val="10"/>
        <rFont val="宋体"/>
        <charset val="134"/>
      </rPr>
      <t>套。更新和完善区域医疗卫生机构信息系统、基层医疗卫生机构系统、疾控机构信息系统等模块。</t>
    </r>
  </si>
  <si>
    <r>
      <rPr>
        <sz val="10"/>
        <rFont val="宋体"/>
        <charset val="134"/>
      </rPr>
      <t>一季度：</t>
    </r>
    <r>
      <rPr>
        <sz val="10"/>
        <rFont val="Times New Roman"/>
        <charset val="134"/>
      </rPr>
      <t>3</t>
    </r>
    <r>
      <rPr>
        <sz val="10"/>
        <rFont val="宋体"/>
        <charset val="134"/>
      </rPr>
      <t>月</t>
    </r>
    <r>
      <rPr>
        <sz val="10"/>
        <rFont val="Times New Roman"/>
        <charset val="134"/>
      </rPr>
      <t>30</t>
    </r>
    <r>
      <rPr>
        <sz val="10"/>
        <rFont val="宋体"/>
        <charset val="134"/>
      </rPr>
      <t>日前完成项目建设方案，申报专项债资金；</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日前完成项目可行性研究报告、取得立项批复、申报专项债资金，开展项目设计、财评等工作；</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日前开展施工单位招标，确定施工单位、进场施工；</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日前完成工程建设。</t>
    </r>
  </si>
  <si>
    <r>
      <rPr>
        <sz val="10"/>
        <rFont val="宋体"/>
        <charset val="134"/>
      </rPr>
      <t>攀枝花市仁和区同德镇中心卫生院县域医疗卫生次中心建设项目</t>
    </r>
  </si>
  <si>
    <r>
      <rPr>
        <sz val="10"/>
        <rFont val="Times New Roman"/>
        <charset val="134"/>
      </rPr>
      <t xml:space="preserve"> </t>
    </r>
    <r>
      <rPr>
        <sz val="10"/>
        <rFont val="宋体"/>
        <charset val="134"/>
      </rPr>
      <t>同德镇</t>
    </r>
  </si>
  <si>
    <r>
      <rPr>
        <sz val="10"/>
        <rFont val="宋体"/>
        <charset val="134"/>
      </rPr>
      <t>规划用地面积</t>
    </r>
    <r>
      <rPr>
        <sz val="10"/>
        <rFont val="Times New Roman"/>
        <charset val="134"/>
      </rPr>
      <t>9050.71</t>
    </r>
    <r>
      <rPr>
        <sz val="10"/>
        <rFont val="宋体"/>
        <charset val="134"/>
      </rPr>
      <t>㎡，场地内场平土方平整，新建业务用房面积</t>
    </r>
    <r>
      <rPr>
        <sz val="10"/>
        <rFont val="Times New Roman"/>
        <charset val="134"/>
      </rPr>
      <t>3024</t>
    </r>
    <r>
      <rPr>
        <sz val="10"/>
        <rFont val="宋体"/>
        <charset val="134"/>
      </rPr>
      <t>㎡（包括门诊住院综合楼，公共卫生服务中心，后勤辅助科室等），配套建设道路、场地铺装、绿地及室外管线等附属设施。</t>
    </r>
    <r>
      <rPr>
        <sz val="10"/>
        <rFont val="Times New Roman"/>
        <charset val="134"/>
      </rPr>
      <t>CT</t>
    </r>
    <r>
      <rPr>
        <sz val="10"/>
        <rFont val="宋体"/>
        <charset val="134"/>
      </rPr>
      <t>、多功能巡回诊疗车等医疗设备购置。</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</si>
  <si>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日前确定项目实施方案，确定项目用地、办理项目用地调规手续；</t>
    </r>
    <r>
      <rPr>
        <sz val="10"/>
        <rFont val="Times New Roman"/>
        <charset val="134"/>
      </rPr>
      <t xml:space="preserve">
</t>
    </r>
    <r>
      <rPr>
        <sz val="10"/>
        <rFont val="宋体"/>
        <charset val="134"/>
      </rPr>
      <t>二季度</t>
    </r>
    <r>
      <rPr>
        <sz val="10"/>
        <rFont val="Times New Roman"/>
        <charset val="134"/>
      </rPr>
      <t>:6</t>
    </r>
    <r>
      <rPr>
        <sz val="10"/>
        <rFont val="宋体"/>
        <charset val="134"/>
      </rPr>
      <t>月</t>
    </r>
    <r>
      <rPr>
        <sz val="10"/>
        <rFont val="Times New Roman"/>
        <charset val="134"/>
      </rPr>
      <t>30</t>
    </r>
    <r>
      <rPr>
        <sz val="10"/>
        <rFont val="宋体"/>
        <charset val="134"/>
      </rPr>
      <t>日前开展项目可行性研究报告编制及报批，开展地勘、设计等工作；</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日前开展工程量清单编制、财评、土地征收等工作；</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日前确定施工队伍，施工队伍进场施工。</t>
    </r>
  </si>
  <si>
    <r>
      <rPr>
        <sz val="10"/>
        <rFont val="宋体"/>
        <charset val="134"/>
      </rPr>
      <t>攀枝花市仁和区同德镇中心卫生院</t>
    </r>
  </si>
  <si>
    <r>
      <rPr>
        <sz val="10"/>
        <rFont val="宋体"/>
        <charset val="134"/>
      </rPr>
      <t>区卫生健康局</t>
    </r>
    <r>
      <rPr>
        <sz val="10"/>
        <rFont val="Times New Roman"/>
        <charset val="134"/>
      </rPr>
      <t xml:space="preserve"> 
</t>
    </r>
    <r>
      <rPr>
        <sz val="10"/>
        <rFont val="宋体"/>
        <charset val="134"/>
      </rPr>
      <t>郭</t>
    </r>
    <r>
      <rPr>
        <sz val="10"/>
        <rFont val="Times New Roman"/>
        <charset val="134"/>
      </rPr>
      <t xml:space="preserve">  </t>
    </r>
    <r>
      <rPr>
        <sz val="10"/>
        <rFont val="宋体"/>
        <charset val="134"/>
      </rPr>
      <t>健</t>
    </r>
    <r>
      <rPr>
        <sz val="10"/>
        <rFont val="Times New Roman"/>
        <charset val="134"/>
      </rPr>
      <t xml:space="preserve">18148197065
</t>
    </r>
    <r>
      <rPr>
        <sz val="10"/>
        <rFont val="宋体"/>
        <charset val="134"/>
      </rPr>
      <t>王俊尧</t>
    </r>
    <r>
      <rPr>
        <sz val="10"/>
        <rFont val="Times New Roman"/>
        <charset val="134"/>
      </rPr>
      <t xml:space="preserve">
17723460908</t>
    </r>
  </si>
  <si>
    <r>
      <rPr>
        <sz val="10"/>
        <rFont val="宋体"/>
        <charset val="134"/>
      </rPr>
      <t>仁和区</t>
    </r>
    <r>
      <rPr>
        <sz val="10"/>
        <rFont val="Times New Roman"/>
        <charset val="134"/>
      </rPr>
      <t>X004</t>
    </r>
    <r>
      <rPr>
        <sz val="10"/>
        <rFont val="宋体"/>
        <charset val="134"/>
      </rPr>
      <t>银河路（仁和沟桥至施家垭口）幸福美丽乡村路</t>
    </r>
  </si>
  <si>
    <r>
      <rPr>
        <sz val="10"/>
        <rFont val="宋体"/>
        <charset val="134"/>
      </rPr>
      <t>线路全长约</t>
    </r>
    <r>
      <rPr>
        <sz val="10"/>
        <rFont val="Times New Roman"/>
        <charset val="134"/>
      </rPr>
      <t>18.65</t>
    </r>
    <r>
      <rPr>
        <sz val="10"/>
        <rFont val="宋体"/>
        <charset val="134"/>
      </rPr>
      <t>公里，起于仁和沟桥，止于施家垭口，四级公路标准。</t>
    </r>
  </si>
  <si>
    <r>
      <rPr>
        <sz val="10"/>
        <rFont val="宋体"/>
        <charset val="134"/>
      </rPr>
      <t>一季度：完成项目调研；</t>
    </r>
    <r>
      <rPr>
        <sz val="10"/>
        <rFont val="Times New Roman"/>
        <charset val="134"/>
      </rPr>
      <t xml:space="preserve">                                              </t>
    </r>
    <r>
      <rPr>
        <sz val="10"/>
        <rFont val="宋体"/>
        <charset val="134"/>
      </rPr>
      <t>二季度：启动项目选址；</t>
    </r>
    <r>
      <rPr>
        <sz val="10"/>
        <rFont val="Times New Roman"/>
        <charset val="134"/>
      </rPr>
      <t xml:space="preserve">
</t>
    </r>
    <r>
      <rPr>
        <sz val="10"/>
        <rFont val="宋体"/>
        <charset val="134"/>
      </rPr>
      <t>三季度：编制项目可行性方案；</t>
    </r>
    <r>
      <rPr>
        <sz val="10"/>
        <rFont val="Times New Roman"/>
        <charset val="134"/>
      </rPr>
      <t xml:space="preserve">
</t>
    </r>
    <r>
      <rPr>
        <sz val="10"/>
        <rFont val="宋体"/>
        <charset val="134"/>
      </rPr>
      <t>四季度：完成项目建议书。</t>
    </r>
  </si>
  <si>
    <r>
      <rPr>
        <sz val="10"/>
        <rFont val="宋体"/>
        <charset val="134"/>
      </rPr>
      <t>前进镇政府</t>
    </r>
  </si>
  <si>
    <r>
      <rPr>
        <sz val="10"/>
        <rFont val="宋体"/>
        <charset val="134"/>
      </rPr>
      <t>仁和区</t>
    </r>
    <r>
      <rPr>
        <sz val="10"/>
        <rFont val="Times New Roman"/>
        <charset val="134"/>
      </rPr>
      <t>C129</t>
    </r>
    <r>
      <rPr>
        <sz val="10"/>
        <rFont val="宋体"/>
        <charset val="134"/>
      </rPr>
      <t>黄金路（黄角树至皮纸房桥段）幸福美丽乡村路</t>
    </r>
  </si>
  <si>
    <r>
      <rPr>
        <sz val="10"/>
        <rFont val="宋体"/>
        <charset val="134"/>
      </rPr>
      <t>线路全长</t>
    </r>
    <r>
      <rPr>
        <sz val="10"/>
        <rFont val="Times New Roman"/>
        <charset val="134"/>
      </rPr>
      <t>10</t>
    </r>
    <r>
      <rPr>
        <sz val="10"/>
        <rFont val="宋体"/>
        <charset val="134"/>
      </rPr>
      <t>公里，道路起点：务本乡哑口村黄角树，终点：黄金路皮纸房桥，建设等级：四级双车道，路面宽度</t>
    </r>
    <r>
      <rPr>
        <sz val="10"/>
        <rFont val="Times New Roman"/>
        <charset val="134"/>
      </rPr>
      <t>5.5</t>
    </r>
    <r>
      <rPr>
        <sz val="10"/>
        <rFont val="宋体"/>
        <charset val="134"/>
      </rPr>
      <t>米。</t>
    </r>
  </si>
  <si>
    <r>
      <rPr>
        <sz val="10"/>
        <rFont val="宋体"/>
        <charset val="134"/>
      </rPr>
      <t>一季度：完成项目调研；</t>
    </r>
    <r>
      <rPr>
        <sz val="10"/>
        <rFont val="Times New Roman"/>
        <charset val="134"/>
      </rPr>
      <t xml:space="preserve">                                              </t>
    </r>
    <r>
      <rPr>
        <sz val="10"/>
        <rFont val="宋体"/>
        <charset val="134"/>
      </rPr>
      <t>二季度：启动可研设计；</t>
    </r>
    <r>
      <rPr>
        <sz val="10"/>
        <rFont val="Times New Roman"/>
        <charset val="134"/>
      </rPr>
      <t xml:space="preserve">
</t>
    </r>
    <r>
      <rPr>
        <sz val="10"/>
        <rFont val="宋体"/>
        <charset val="134"/>
      </rPr>
      <t>三季度：完成可研设计</t>
    </r>
    <r>
      <rPr>
        <sz val="10"/>
        <rFont val="Times New Roman"/>
        <charset val="134"/>
      </rPr>
      <t>100%</t>
    </r>
    <r>
      <rPr>
        <sz val="10"/>
        <rFont val="宋体"/>
        <charset val="134"/>
      </rPr>
      <t>；</t>
    </r>
    <r>
      <rPr>
        <sz val="10"/>
        <rFont val="Times New Roman"/>
        <charset val="134"/>
      </rPr>
      <t xml:space="preserve">
</t>
    </r>
    <r>
      <rPr>
        <sz val="10"/>
        <rFont val="宋体"/>
        <charset val="134"/>
      </rPr>
      <t>四季度：完成立项。</t>
    </r>
  </si>
  <si>
    <r>
      <rPr>
        <sz val="10"/>
        <rFont val="宋体"/>
        <charset val="134"/>
      </rPr>
      <t>务本乡政府</t>
    </r>
  </si>
  <si>
    <r>
      <rPr>
        <sz val="10"/>
        <rFont val="宋体"/>
        <charset val="134"/>
      </rPr>
      <t>仁和区</t>
    </r>
    <r>
      <rPr>
        <sz val="10"/>
        <rFont val="Times New Roman"/>
        <charset val="134"/>
      </rPr>
      <t>X020</t>
    </r>
    <r>
      <rPr>
        <sz val="10"/>
        <rFont val="宋体"/>
        <charset val="134"/>
      </rPr>
      <t>啊大路幸福美丽乡村路</t>
    </r>
  </si>
  <si>
    <r>
      <rPr>
        <sz val="10"/>
        <rFont val="宋体"/>
        <charset val="134"/>
      </rPr>
      <t>项目起点（</t>
    </r>
    <r>
      <rPr>
        <sz val="10"/>
        <rFont val="Times New Roman"/>
        <charset val="134"/>
      </rPr>
      <t>K0+000</t>
    </r>
    <r>
      <rPr>
        <sz val="10"/>
        <rFont val="宋体"/>
        <charset val="134"/>
      </rPr>
      <t>）位于啊喇村与岔河路相交</t>
    </r>
    <r>
      <rPr>
        <sz val="10"/>
        <rFont val="Times New Roman"/>
        <charset val="134"/>
      </rPr>
      <t>,</t>
    </r>
    <r>
      <rPr>
        <sz val="10"/>
        <rFont val="宋体"/>
        <charset val="134"/>
      </rPr>
      <t>经下那俄、仓房，在</t>
    </r>
    <r>
      <rPr>
        <sz val="10"/>
        <rFont val="Times New Roman"/>
        <charset val="134"/>
      </rPr>
      <t>K9+620</t>
    </r>
    <r>
      <rPr>
        <sz val="10"/>
        <rFont val="宋体"/>
        <charset val="134"/>
      </rPr>
      <t>处下穿京昆高速公路后继续沿既有道路进行布线，</t>
    </r>
    <r>
      <rPr>
        <sz val="10"/>
        <rFont val="Times New Roman"/>
        <charset val="134"/>
      </rPr>
      <t>K9+965</t>
    </r>
    <r>
      <rPr>
        <sz val="10"/>
        <rFont val="宋体"/>
        <charset val="134"/>
      </rPr>
      <t>～</t>
    </r>
    <r>
      <rPr>
        <sz val="10"/>
        <rFont val="Times New Roman"/>
        <charset val="134"/>
      </rPr>
      <t>K11+080</t>
    </r>
    <r>
      <rPr>
        <sz val="10"/>
        <rFont val="宋体"/>
        <charset val="134"/>
      </rPr>
      <t>段经大田镇场镇，而后继续沿既有道路进行布线，经杨家湾、小啊喇村至终点，终点（</t>
    </r>
    <r>
      <rPr>
        <sz val="10"/>
        <rFont val="Times New Roman"/>
        <charset val="134"/>
      </rPr>
      <t>K26+594.383</t>
    </r>
    <r>
      <rPr>
        <sz val="10"/>
        <rFont val="宋体"/>
        <charset val="134"/>
      </rPr>
      <t>）位于大龙潭乡并与</t>
    </r>
    <r>
      <rPr>
        <sz val="10"/>
        <rFont val="Times New Roman"/>
        <charset val="134"/>
      </rPr>
      <t>G108</t>
    </r>
    <r>
      <rPr>
        <sz val="10"/>
        <rFont val="宋体"/>
        <charset val="134"/>
      </rPr>
      <t>相交，路线全长</t>
    </r>
    <r>
      <rPr>
        <sz val="10"/>
        <rFont val="Times New Roman"/>
        <charset val="134"/>
      </rPr>
      <t>26.594km</t>
    </r>
    <r>
      <rPr>
        <sz val="10"/>
        <rFont val="宋体"/>
        <charset val="134"/>
      </rPr>
      <t>。</t>
    </r>
  </si>
  <si>
    <r>
      <rPr>
        <sz val="10"/>
        <rFont val="宋体"/>
        <charset val="134"/>
      </rPr>
      <t>大田镇政府</t>
    </r>
  </si>
  <si>
    <r>
      <rPr>
        <sz val="10"/>
        <rFont val="宋体"/>
        <charset val="134"/>
      </rPr>
      <t>仁和区</t>
    </r>
    <r>
      <rPr>
        <sz val="10"/>
        <rFont val="Times New Roman"/>
        <charset val="134"/>
      </rPr>
      <t>X023</t>
    </r>
    <r>
      <rPr>
        <sz val="10"/>
        <rFont val="宋体"/>
        <charset val="134"/>
      </rPr>
      <t>前太路（坪子组到施家垭口）幸福美丽乡村路</t>
    </r>
  </si>
  <si>
    <r>
      <rPr>
        <sz val="10"/>
        <rFont val="宋体"/>
        <charset val="134"/>
      </rPr>
      <t>道路起于施家垭口，途经仓房、先锋村委会、灰子卡，止于</t>
    </r>
    <r>
      <rPr>
        <sz val="10"/>
        <rFont val="Times New Roman"/>
        <charset val="134"/>
      </rPr>
      <t>S96</t>
    </r>
    <r>
      <rPr>
        <sz val="10"/>
        <rFont val="宋体"/>
        <charset val="134"/>
      </rPr>
      <t>太平乡高速出口段，路线长度约</t>
    </r>
    <r>
      <rPr>
        <sz val="10"/>
        <rFont val="Times New Roman"/>
        <charset val="134"/>
      </rPr>
      <t>23</t>
    </r>
    <r>
      <rPr>
        <sz val="10"/>
        <rFont val="宋体"/>
        <charset val="134"/>
      </rPr>
      <t>公里，路基宽</t>
    </r>
    <r>
      <rPr>
        <sz val="10"/>
        <rFont val="Times New Roman"/>
        <charset val="134"/>
      </rPr>
      <t>6.5</t>
    </r>
    <r>
      <rPr>
        <sz val="10"/>
        <rFont val="宋体"/>
        <charset val="134"/>
      </rPr>
      <t>米，路面宽</t>
    </r>
    <r>
      <rPr>
        <sz val="10"/>
        <rFont val="Times New Roman"/>
        <charset val="134"/>
      </rPr>
      <t>5.5</t>
    </r>
    <r>
      <rPr>
        <sz val="10"/>
        <rFont val="宋体"/>
        <charset val="134"/>
      </rPr>
      <t>米，水泥混凝土路面。</t>
    </r>
  </si>
  <si>
    <r>
      <rPr>
        <sz val="10"/>
        <rFont val="宋体"/>
        <charset val="134"/>
      </rPr>
      <t>一季度：完成项目调研；</t>
    </r>
    <r>
      <rPr>
        <sz val="10"/>
        <rFont val="Times New Roman"/>
        <charset val="134"/>
      </rPr>
      <t xml:space="preserve">                                             </t>
    </r>
    <r>
      <rPr>
        <sz val="10"/>
        <rFont val="宋体"/>
        <charset val="134"/>
      </rPr>
      <t>二季度：启动项目选址；</t>
    </r>
    <r>
      <rPr>
        <sz val="10"/>
        <rFont val="Times New Roman"/>
        <charset val="134"/>
      </rPr>
      <t xml:space="preserve">
</t>
    </r>
    <r>
      <rPr>
        <sz val="10"/>
        <rFont val="宋体"/>
        <charset val="134"/>
      </rPr>
      <t>三季度：编制项目可行性方案；</t>
    </r>
    <r>
      <rPr>
        <sz val="10"/>
        <rFont val="Times New Roman"/>
        <charset val="134"/>
      </rPr>
      <t xml:space="preserve">
</t>
    </r>
    <r>
      <rPr>
        <sz val="10"/>
        <rFont val="宋体"/>
        <charset val="134"/>
      </rPr>
      <t>四季度：完成项目建议书。</t>
    </r>
  </si>
  <si>
    <r>
      <rPr>
        <sz val="10"/>
        <rFont val="宋体"/>
        <charset val="134"/>
      </rPr>
      <t>太平乡政府</t>
    </r>
  </si>
  <si>
    <r>
      <rPr>
        <sz val="10"/>
        <rFont val="宋体"/>
        <charset val="134"/>
      </rPr>
      <t>仁和区</t>
    </r>
    <r>
      <rPr>
        <sz val="10"/>
        <rFont val="Times New Roman"/>
        <charset val="134"/>
      </rPr>
      <t>X021</t>
    </r>
    <r>
      <rPr>
        <sz val="10"/>
        <rFont val="宋体"/>
        <charset val="134"/>
      </rPr>
      <t>平中路（平地至啊喇段）美丽乡村路</t>
    </r>
  </si>
  <si>
    <r>
      <rPr>
        <sz val="10"/>
        <rFont val="宋体"/>
        <charset val="134"/>
      </rPr>
      <t>项目路线全长约</t>
    </r>
    <r>
      <rPr>
        <sz val="10"/>
        <rFont val="Times New Roman"/>
        <charset val="134"/>
      </rPr>
      <t>24</t>
    </r>
    <r>
      <rPr>
        <sz val="10"/>
        <rFont val="宋体"/>
        <charset val="134"/>
      </rPr>
      <t>公里，双向两车道，设计速度</t>
    </r>
    <r>
      <rPr>
        <sz val="10"/>
        <rFont val="Times New Roman"/>
        <charset val="134"/>
      </rPr>
      <t>30Km/h</t>
    </r>
    <r>
      <rPr>
        <sz val="10"/>
        <rFont val="宋体"/>
        <charset val="134"/>
      </rPr>
      <t>，路基宽</t>
    </r>
    <r>
      <rPr>
        <sz val="10"/>
        <rFont val="Times New Roman"/>
        <charset val="134"/>
      </rPr>
      <t>6.5m,</t>
    </r>
    <r>
      <rPr>
        <sz val="10"/>
        <rFont val="宋体"/>
        <charset val="134"/>
      </rPr>
      <t>路面宽度</t>
    </r>
    <r>
      <rPr>
        <sz val="10"/>
        <rFont val="Times New Roman"/>
        <charset val="134"/>
      </rPr>
      <t>5.5m</t>
    </r>
    <r>
      <rPr>
        <sz val="10"/>
        <rFont val="宋体"/>
        <charset val="134"/>
      </rPr>
      <t>。</t>
    </r>
  </si>
  <si>
    <r>
      <rPr>
        <sz val="10"/>
        <rFont val="宋体"/>
        <charset val="134"/>
      </rPr>
      <t>一季度：完成项目调研；</t>
    </r>
    <r>
      <rPr>
        <sz val="10"/>
        <rFont val="Times New Roman"/>
        <charset val="134"/>
      </rPr>
      <t xml:space="preserve">                                              </t>
    </r>
    <r>
      <rPr>
        <sz val="10"/>
        <rFont val="宋体"/>
        <charset val="134"/>
      </rPr>
      <t>二季度：启动可研设计；</t>
    </r>
    <r>
      <rPr>
        <sz val="10"/>
        <rFont val="Times New Roman"/>
        <charset val="134"/>
      </rPr>
      <t xml:space="preserve">
</t>
    </r>
    <r>
      <rPr>
        <sz val="10"/>
        <rFont val="宋体"/>
        <charset val="134"/>
      </rPr>
      <t>三季度：完成可研设计</t>
    </r>
    <r>
      <rPr>
        <sz val="10"/>
        <rFont val="Times New Roman"/>
        <charset val="134"/>
      </rPr>
      <t>80%</t>
    </r>
    <r>
      <rPr>
        <sz val="10"/>
        <rFont val="宋体"/>
        <charset val="134"/>
      </rPr>
      <t>；</t>
    </r>
    <r>
      <rPr>
        <sz val="10"/>
        <rFont val="Times New Roman"/>
        <charset val="134"/>
      </rPr>
      <t xml:space="preserve">
</t>
    </r>
    <r>
      <rPr>
        <sz val="10"/>
        <rFont val="宋体"/>
        <charset val="134"/>
      </rPr>
      <t>四季度：完成可研设计</t>
    </r>
    <r>
      <rPr>
        <sz val="10"/>
        <rFont val="Times New Roman"/>
        <charset val="134"/>
      </rPr>
      <t>100%</t>
    </r>
    <r>
      <rPr>
        <sz val="10"/>
        <rFont val="宋体"/>
        <charset val="134"/>
      </rPr>
      <t>。</t>
    </r>
  </si>
  <si>
    <r>
      <rPr>
        <sz val="10"/>
        <rFont val="宋体"/>
        <charset val="134"/>
      </rPr>
      <t>平地镇政府、啊喇彝族乡政府</t>
    </r>
  </si>
  <si>
    <r>
      <rPr>
        <sz val="10"/>
        <rFont val="宋体"/>
        <charset val="134"/>
      </rPr>
      <t>仁和区</t>
    </r>
    <r>
      <rPr>
        <sz val="10"/>
        <rFont val="Times New Roman"/>
        <charset val="134"/>
      </rPr>
      <t>Y023</t>
    </r>
    <r>
      <rPr>
        <sz val="10"/>
        <rFont val="宋体"/>
        <charset val="134"/>
      </rPr>
      <t>太龙路（太平乡至龙潭村）幸福美丽乡村路</t>
    </r>
  </si>
  <si>
    <r>
      <rPr>
        <sz val="10"/>
        <rFont val="宋体"/>
        <charset val="134"/>
      </rPr>
      <t>路线全长</t>
    </r>
    <r>
      <rPr>
        <sz val="10"/>
        <rFont val="Times New Roman"/>
        <charset val="134"/>
      </rPr>
      <t>13.945</t>
    </r>
    <r>
      <rPr>
        <sz val="10"/>
        <rFont val="宋体"/>
        <charset val="134"/>
      </rPr>
      <t>公里，起于太平乡政府，途经革新村，止于龙潭村。路基宽</t>
    </r>
    <r>
      <rPr>
        <sz val="10"/>
        <rFont val="Times New Roman"/>
        <charset val="134"/>
      </rPr>
      <t>6.5</t>
    </r>
    <r>
      <rPr>
        <sz val="10"/>
        <rFont val="宋体"/>
        <charset val="134"/>
      </rPr>
      <t>米，路面宽</t>
    </r>
    <r>
      <rPr>
        <sz val="10"/>
        <rFont val="Times New Roman"/>
        <charset val="134"/>
      </rPr>
      <t>5.5</t>
    </r>
    <r>
      <rPr>
        <sz val="10"/>
        <rFont val="宋体"/>
        <charset val="134"/>
      </rPr>
      <t>米，四级公路标准。</t>
    </r>
  </si>
  <si>
    <r>
      <rPr>
        <sz val="10"/>
        <rFont val="宋体"/>
        <charset val="134"/>
      </rPr>
      <t>仁和区</t>
    </r>
    <r>
      <rPr>
        <sz val="10"/>
        <rFont val="Times New Roman"/>
        <charset val="134"/>
      </rPr>
      <t>C012</t>
    </r>
    <r>
      <rPr>
        <sz val="10"/>
        <rFont val="宋体"/>
        <charset val="134"/>
      </rPr>
      <t>迤沙拉路（迤沙拉至迤不苦段）幸福美丽乡村路</t>
    </r>
  </si>
  <si>
    <r>
      <rPr>
        <sz val="10"/>
        <rFont val="宋体"/>
        <charset val="134"/>
      </rPr>
      <t>起于</t>
    </r>
    <r>
      <rPr>
        <sz val="10"/>
        <rFont val="Times New Roman"/>
        <charset val="0"/>
      </rPr>
      <t>G108</t>
    </r>
    <r>
      <rPr>
        <sz val="10"/>
        <rFont val="宋体"/>
        <charset val="0"/>
      </rPr>
      <t>，止于迤布苦，路线全长约</t>
    </r>
    <r>
      <rPr>
        <sz val="10"/>
        <rFont val="Times New Roman"/>
        <charset val="0"/>
      </rPr>
      <t>14.5</t>
    </r>
    <r>
      <rPr>
        <sz val="10"/>
        <rFont val="宋体"/>
        <charset val="0"/>
      </rPr>
      <t>公里；项目按照四级技术标准，路基宽度</t>
    </r>
    <r>
      <rPr>
        <sz val="10"/>
        <rFont val="Times New Roman"/>
        <charset val="0"/>
      </rPr>
      <t>6.5</t>
    </r>
    <r>
      <rPr>
        <sz val="10"/>
        <rFont val="宋体"/>
        <charset val="0"/>
      </rPr>
      <t>米，路面宽度</t>
    </r>
    <r>
      <rPr>
        <sz val="10"/>
        <rFont val="Times New Roman"/>
        <charset val="0"/>
      </rPr>
      <t>5.5</t>
    </r>
    <r>
      <rPr>
        <sz val="10"/>
        <rFont val="宋体"/>
        <charset val="0"/>
      </rPr>
      <t>米，水泥混凝土路面。</t>
    </r>
  </si>
  <si>
    <r>
      <rPr>
        <sz val="10"/>
        <rFont val="宋体"/>
        <charset val="134"/>
      </rPr>
      <t>平地镇政府</t>
    </r>
  </si>
  <si>
    <r>
      <rPr>
        <sz val="10"/>
        <rFont val="Times New Roman"/>
        <charset val="134"/>
      </rPr>
      <t>G108</t>
    </r>
    <r>
      <rPr>
        <sz val="10"/>
        <rFont val="宋体"/>
        <charset val="0"/>
      </rPr>
      <t>平地镇迤沙拉村段复线</t>
    </r>
  </si>
  <si>
    <r>
      <rPr>
        <sz val="10"/>
        <rFont val="宋体"/>
        <charset val="134"/>
      </rPr>
      <t>全长</t>
    </r>
    <r>
      <rPr>
        <sz val="10"/>
        <rFont val="Times New Roman"/>
        <charset val="0"/>
      </rPr>
      <t>6.246</t>
    </r>
    <r>
      <rPr>
        <sz val="10"/>
        <rFont val="宋体"/>
        <charset val="0"/>
      </rPr>
      <t>公里，基本平行于既有</t>
    </r>
    <r>
      <rPr>
        <sz val="10"/>
        <rFont val="Times New Roman"/>
        <charset val="0"/>
      </rPr>
      <t>G108</t>
    </r>
    <r>
      <rPr>
        <sz val="10"/>
        <rFont val="宋体"/>
        <charset val="0"/>
      </rPr>
      <t>路线，起于三棵树村桃树湾，止于大保哨，接现有</t>
    </r>
    <r>
      <rPr>
        <sz val="10"/>
        <rFont val="Times New Roman"/>
        <charset val="0"/>
      </rPr>
      <t>G108</t>
    </r>
    <r>
      <rPr>
        <sz val="10"/>
        <rFont val="宋体"/>
        <charset val="134"/>
      </rPr>
      <t>，三级公路标准。</t>
    </r>
  </si>
  <si>
    <r>
      <rPr>
        <sz val="10"/>
        <rFont val="Times New Roman"/>
        <charset val="134"/>
      </rPr>
      <t>S471</t>
    </r>
    <r>
      <rPr>
        <sz val="10"/>
        <rFont val="宋体"/>
        <charset val="134"/>
      </rPr>
      <t>仁和区中坝路口至中坝出口段改建工程</t>
    </r>
  </si>
  <si>
    <r>
      <rPr>
        <sz val="10"/>
        <rFont val="宋体"/>
        <charset val="134"/>
      </rPr>
      <t>线路全长约</t>
    </r>
    <r>
      <rPr>
        <sz val="10"/>
        <rFont val="Times New Roman"/>
        <charset val="134"/>
      </rPr>
      <t>23.6</t>
    </r>
    <r>
      <rPr>
        <sz val="10"/>
        <rFont val="宋体"/>
        <charset val="134"/>
      </rPr>
      <t>公里，起于仁和镇</t>
    </r>
    <r>
      <rPr>
        <sz val="10"/>
        <rFont val="Times New Roman"/>
        <charset val="134"/>
      </rPr>
      <t>G227</t>
    </r>
    <r>
      <rPr>
        <sz val="10"/>
        <rFont val="宋体"/>
        <charset val="134"/>
      </rPr>
      <t>中坝路口，止于中坝出口，三级公路标准。</t>
    </r>
  </si>
  <si>
    <r>
      <rPr>
        <sz val="10"/>
        <rFont val="宋体"/>
        <charset val="134"/>
      </rPr>
      <t>中坝乡政府</t>
    </r>
  </si>
  <si>
    <r>
      <rPr>
        <sz val="10"/>
        <rFont val="宋体"/>
        <charset val="134"/>
      </rPr>
      <t>仁和区</t>
    </r>
    <r>
      <rPr>
        <sz val="10"/>
        <rFont val="Times New Roman"/>
        <charset val="134"/>
      </rPr>
      <t>X002</t>
    </r>
    <r>
      <rPr>
        <sz val="10"/>
        <rFont val="宋体"/>
        <charset val="134"/>
      </rPr>
      <t>前弄路（前进镇宝鼎村至胜利村）幸福美丽乡村路</t>
    </r>
  </si>
  <si>
    <r>
      <rPr>
        <sz val="10"/>
        <rFont val="宋体"/>
        <charset val="134"/>
      </rPr>
      <t>线路全长</t>
    </r>
    <r>
      <rPr>
        <sz val="10"/>
        <rFont val="Times New Roman"/>
        <charset val="134"/>
      </rPr>
      <t>7.54</t>
    </r>
    <r>
      <rPr>
        <sz val="10"/>
        <rFont val="宋体"/>
        <charset val="134"/>
      </rPr>
      <t>公里，起于前进镇宝鼎村，止于胜利村，四级公路标准。</t>
    </r>
  </si>
  <si>
    <r>
      <rPr>
        <sz val="10"/>
        <rFont val="宋体"/>
        <charset val="134"/>
      </rPr>
      <t>仁和区</t>
    </r>
    <r>
      <rPr>
        <sz val="10"/>
        <rFont val="Times New Roman"/>
        <charset val="134"/>
      </rPr>
      <t>Y004</t>
    </r>
    <r>
      <rPr>
        <sz val="10"/>
        <rFont val="宋体"/>
        <charset val="134"/>
      </rPr>
      <t>福塘路（福田加油站至岔河段）幸福美丽乡村路</t>
    </r>
  </si>
  <si>
    <r>
      <rPr>
        <sz val="10"/>
        <rFont val="宋体"/>
        <charset val="134"/>
      </rPr>
      <t>线路全长约</t>
    </r>
    <r>
      <rPr>
        <sz val="10"/>
        <rFont val="Times New Roman"/>
        <charset val="134"/>
      </rPr>
      <t>5.8</t>
    </r>
    <r>
      <rPr>
        <sz val="10"/>
        <rFont val="宋体"/>
        <charset val="134"/>
      </rPr>
      <t>公里，起于福田加油站，止于岔河。四级公路标准</t>
    </r>
  </si>
  <si>
    <r>
      <rPr>
        <sz val="10"/>
        <rFont val="宋体"/>
        <charset val="134"/>
      </rPr>
      <t>福田镇政府</t>
    </r>
  </si>
  <si>
    <r>
      <rPr>
        <sz val="10"/>
        <rFont val="宋体"/>
        <charset val="134"/>
      </rPr>
      <t>城市健身场地设施补短板项目</t>
    </r>
  </si>
  <si>
    <r>
      <rPr>
        <sz val="10"/>
        <rFont val="Times New Roman"/>
        <charset val="134"/>
      </rPr>
      <t>1.</t>
    </r>
    <r>
      <rPr>
        <sz val="10"/>
        <rFont val="宋体"/>
        <charset val="134"/>
      </rPr>
      <t>九曲公园广场篮球场、健身步道及元素建设项目，面积</t>
    </r>
    <r>
      <rPr>
        <sz val="10"/>
        <rFont val="Times New Roman"/>
        <charset val="134"/>
      </rPr>
      <t>3000</t>
    </r>
    <r>
      <rPr>
        <sz val="10"/>
        <rFont val="宋体"/>
        <charset val="134"/>
      </rPr>
      <t>平方米。</t>
    </r>
    <r>
      <rPr>
        <sz val="10"/>
        <rFont val="Times New Roman"/>
        <charset val="134"/>
      </rPr>
      <t xml:space="preserve">
2.</t>
    </r>
    <r>
      <rPr>
        <sz val="10"/>
        <rFont val="宋体"/>
        <charset val="134"/>
      </rPr>
      <t>仁和区口袋公园，运动元素打造及运动健身设施的添置、安装，面积</t>
    </r>
    <r>
      <rPr>
        <sz val="10"/>
        <rFont val="Times New Roman"/>
        <charset val="134"/>
      </rPr>
      <t>2000</t>
    </r>
    <r>
      <rPr>
        <sz val="10"/>
        <rFont val="宋体"/>
        <charset val="134"/>
      </rPr>
      <t>平方米。</t>
    </r>
  </si>
  <si>
    <r>
      <rPr>
        <sz val="10"/>
        <rFont val="宋体"/>
        <charset val="134"/>
      </rPr>
      <t>根据通达雲景房产的建设进度来开展相应工作对接。完善广场篮球场、健身步道规划设计方案。</t>
    </r>
    <r>
      <rPr>
        <sz val="10"/>
        <rFont val="Times New Roman"/>
        <charset val="134"/>
      </rPr>
      <t xml:space="preserve"> </t>
    </r>
    <r>
      <rPr>
        <sz val="10"/>
        <rFont val="宋体"/>
        <charset val="134"/>
      </rPr>
      <t>根据开发建设中心的总体布局和建设情况完善相应口袋公园的运动元素打造及运动健身设施安置要求。</t>
    </r>
  </si>
  <si>
    <r>
      <rPr>
        <sz val="10"/>
        <rFont val="宋体"/>
        <charset val="134"/>
      </rPr>
      <t>通达雲景、城乡建设开发中心</t>
    </r>
  </si>
  <si>
    <r>
      <rPr>
        <sz val="10"/>
        <rFont val="宋体"/>
        <charset val="134"/>
      </rPr>
      <t>仁和区义务教育阶段学校实验室设备、教学仪器器材更新及提质增效项目</t>
    </r>
  </si>
  <si>
    <r>
      <rPr>
        <sz val="10"/>
        <rFont val="宋体"/>
        <charset val="134"/>
      </rPr>
      <t>全区</t>
    </r>
    <r>
      <rPr>
        <sz val="10"/>
        <rFont val="Times New Roman"/>
        <charset val="134"/>
      </rPr>
      <t>19</t>
    </r>
    <r>
      <rPr>
        <sz val="10"/>
        <rFont val="宋体"/>
        <charset val="134"/>
      </rPr>
      <t>所义务教育阶段学校</t>
    </r>
    <r>
      <rPr>
        <sz val="10"/>
        <rFont val="Times New Roman"/>
        <charset val="134"/>
      </rPr>
      <t>20</t>
    </r>
    <r>
      <rPr>
        <sz val="10"/>
        <rFont val="宋体"/>
        <charset val="134"/>
      </rPr>
      <t>余万件套实验室设备更新、实验环境创设；实验仪器器材按新标准提质增效；数字化实验室建设等。</t>
    </r>
  </si>
  <si>
    <r>
      <rPr>
        <sz val="10"/>
        <rFont val="宋体"/>
        <charset val="0"/>
      </rPr>
      <t>一季度：开展全区学校草案设计；</t>
    </r>
    <r>
      <rPr>
        <sz val="10"/>
        <rFont val="Times New Roman"/>
        <charset val="0"/>
      </rPr>
      <t xml:space="preserve">
</t>
    </r>
    <r>
      <rPr>
        <sz val="10"/>
        <rFont val="宋体"/>
        <charset val="0"/>
      </rPr>
      <t>二季度：编制实施方案；</t>
    </r>
    <r>
      <rPr>
        <sz val="10"/>
        <rFont val="Times New Roman"/>
        <charset val="0"/>
      </rPr>
      <t xml:space="preserve">
</t>
    </r>
    <r>
      <rPr>
        <sz val="10"/>
        <rFont val="宋体"/>
        <charset val="0"/>
      </rPr>
      <t>三季度：完善修改方案；</t>
    </r>
    <r>
      <rPr>
        <sz val="10"/>
        <rFont val="Times New Roman"/>
        <charset val="0"/>
      </rPr>
      <t xml:space="preserve">
</t>
    </r>
    <r>
      <rPr>
        <sz val="10"/>
        <rFont val="宋体"/>
        <charset val="0"/>
      </rPr>
      <t>四季度：根据资金争取情况开展采购前期工作。</t>
    </r>
  </si>
  <si>
    <r>
      <rPr>
        <sz val="10"/>
        <rFont val="宋体"/>
        <charset val="134"/>
      </rPr>
      <t>仁和区义务教育阶段学校智慧校园和数字基座建设项目</t>
    </r>
  </si>
  <si>
    <r>
      <rPr>
        <sz val="10"/>
        <rFont val="宋体"/>
        <charset val="134"/>
      </rPr>
      <t>建立以仁和教育和体育局为中心的覆盖全区</t>
    </r>
    <r>
      <rPr>
        <sz val="10"/>
        <rFont val="Times New Roman"/>
        <charset val="134"/>
      </rPr>
      <t>19</t>
    </r>
    <r>
      <rPr>
        <sz val="10"/>
        <rFont val="宋体"/>
        <charset val="134"/>
      </rPr>
      <t>所义务教育学校近</t>
    </r>
    <r>
      <rPr>
        <sz val="10"/>
        <rFont val="Times New Roman"/>
        <charset val="134"/>
      </rPr>
      <t>1.5</t>
    </r>
    <r>
      <rPr>
        <sz val="10"/>
        <rFont val="宋体"/>
        <charset val="134"/>
      </rPr>
      <t>万余个点位的平台管理系统，包含：教育教学管理、教师培训、学生综合素质评价、生成式人工智能、网络安全保障。完成全区</t>
    </r>
    <r>
      <rPr>
        <sz val="10"/>
        <rFont val="Times New Roman"/>
        <charset val="134"/>
      </rPr>
      <t>19</t>
    </r>
    <r>
      <rPr>
        <sz val="10"/>
        <rFont val="宋体"/>
        <charset val="134"/>
      </rPr>
      <t>所义务教育阶段学校的智慧校园建设，实现大数据管理，促进教育管理、教育教学应用、教学研究分析更高效更便利，促进教育教学质量高速发展。</t>
    </r>
  </si>
  <si>
    <r>
      <rPr>
        <sz val="10"/>
        <rFont val="宋体"/>
        <charset val="134"/>
      </rPr>
      <t>仁和主城区供水支线管网老化更新改造项目</t>
    </r>
  </si>
  <si>
    <r>
      <rPr>
        <sz val="10"/>
        <rFont val="宋体"/>
        <charset val="134"/>
      </rPr>
      <t>改造及新建</t>
    </r>
    <r>
      <rPr>
        <sz val="10"/>
        <rFont val="Times New Roman"/>
        <charset val="134"/>
      </rPr>
      <t>DN300</t>
    </r>
    <r>
      <rPr>
        <sz val="10"/>
        <rFont val="宋体"/>
        <charset val="134"/>
      </rPr>
      <t>主供水管网</t>
    </r>
    <r>
      <rPr>
        <sz val="10"/>
        <rFont val="Times New Roman"/>
        <charset val="134"/>
      </rPr>
      <t>45000</t>
    </r>
    <r>
      <rPr>
        <sz val="10"/>
        <rFont val="宋体"/>
        <charset val="134"/>
      </rPr>
      <t>米，检查井、阀门等配套工程，土石方开挖回填、道路开挖恢复等土建工程。</t>
    </r>
  </si>
  <si>
    <r>
      <rPr>
        <sz val="10"/>
        <rFont val="宋体"/>
        <charset val="134"/>
      </rPr>
      <t>一季度：</t>
    </r>
    <r>
      <rPr>
        <sz val="10"/>
        <rFont val="Times New Roman"/>
        <charset val="134"/>
      </rPr>
      <t>3</t>
    </r>
    <r>
      <rPr>
        <sz val="10"/>
        <rFont val="宋体"/>
        <charset val="134"/>
      </rPr>
      <t>月</t>
    </r>
    <r>
      <rPr>
        <sz val="10"/>
        <rFont val="Times New Roman"/>
        <charset val="134"/>
      </rPr>
      <t>31</t>
    </r>
    <r>
      <rPr>
        <sz val="10"/>
        <rFont val="宋体"/>
        <charset val="134"/>
      </rPr>
      <t>日前完成项目现场踏勘；</t>
    </r>
    <r>
      <rPr>
        <sz val="10"/>
        <rFont val="Times New Roman"/>
        <charset val="134"/>
      </rPr>
      <t xml:space="preserve">
</t>
    </r>
    <r>
      <rPr>
        <sz val="10"/>
        <rFont val="宋体"/>
        <charset val="134"/>
      </rPr>
      <t>二季度：</t>
    </r>
    <r>
      <rPr>
        <sz val="10"/>
        <rFont val="Times New Roman"/>
        <charset val="134"/>
      </rPr>
      <t>5</t>
    </r>
    <r>
      <rPr>
        <sz val="10"/>
        <rFont val="宋体"/>
        <charset val="134"/>
      </rPr>
      <t>月</t>
    </r>
    <r>
      <rPr>
        <sz val="10"/>
        <rFont val="Times New Roman"/>
        <charset val="134"/>
      </rPr>
      <t>31</t>
    </r>
    <r>
      <rPr>
        <sz val="10"/>
        <rFont val="宋体"/>
        <charset val="134"/>
      </rPr>
      <t>日前启动项目包装，启动项目专项债券资金争取相关准备工作；</t>
    </r>
    <r>
      <rPr>
        <sz val="10"/>
        <rFont val="Times New Roman"/>
        <charset val="134"/>
      </rPr>
      <t xml:space="preserve">
</t>
    </r>
    <r>
      <rPr>
        <sz val="10"/>
        <rFont val="宋体"/>
        <charset val="134"/>
      </rPr>
      <t>三季度：</t>
    </r>
    <r>
      <rPr>
        <sz val="10"/>
        <rFont val="Times New Roman"/>
        <charset val="134"/>
      </rPr>
      <t>9</t>
    </r>
    <r>
      <rPr>
        <sz val="10"/>
        <rFont val="宋体"/>
        <charset val="134"/>
      </rPr>
      <t>月</t>
    </r>
    <r>
      <rPr>
        <sz val="10"/>
        <rFont val="Times New Roman"/>
        <charset val="134"/>
      </rPr>
      <t>30</t>
    </r>
    <r>
      <rPr>
        <sz val="10"/>
        <rFont val="宋体"/>
        <charset val="134"/>
      </rPr>
      <t>日前完成项目包装；</t>
    </r>
    <r>
      <rPr>
        <sz val="10"/>
        <rFont val="Times New Roman"/>
        <charset val="134"/>
      </rPr>
      <t xml:space="preserve">
</t>
    </r>
    <r>
      <rPr>
        <sz val="10"/>
        <rFont val="宋体"/>
        <charset val="134"/>
      </rPr>
      <t>四季度：</t>
    </r>
    <r>
      <rPr>
        <sz val="10"/>
        <rFont val="Times New Roman"/>
        <charset val="134"/>
      </rPr>
      <t>12</t>
    </r>
    <r>
      <rPr>
        <sz val="10"/>
        <rFont val="宋体"/>
        <charset val="134"/>
      </rPr>
      <t>月</t>
    </r>
    <r>
      <rPr>
        <sz val="10"/>
        <rFont val="Times New Roman"/>
        <charset val="134"/>
      </rPr>
      <t>31</t>
    </r>
    <r>
      <rPr>
        <sz val="10"/>
        <rFont val="宋体"/>
        <charset val="134"/>
      </rPr>
      <t>日前加快开展项目前期手续办理。</t>
    </r>
  </si>
  <si>
    <r>
      <rPr>
        <sz val="10"/>
        <rFont val="宋体"/>
        <charset val="134"/>
      </rPr>
      <t>仁和区土地储备中心</t>
    </r>
  </si>
  <si>
    <r>
      <rPr>
        <sz val="10"/>
        <rFont val="宋体"/>
        <charset val="134"/>
      </rPr>
      <t>区土地储备中心</t>
    </r>
    <r>
      <rPr>
        <sz val="10"/>
        <rFont val="Times New Roman"/>
        <charset val="134"/>
      </rPr>
      <t xml:space="preserve"> 
</t>
    </r>
    <r>
      <rPr>
        <sz val="10"/>
        <rFont val="宋体"/>
        <charset val="134"/>
      </rPr>
      <t>游</t>
    </r>
    <r>
      <rPr>
        <sz val="10"/>
        <rFont val="Times New Roman"/>
        <charset val="134"/>
      </rPr>
      <t xml:space="preserve">  </t>
    </r>
    <r>
      <rPr>
        <sz val="10"/>
        <rFont val="宋体"/>
        <charset val="134"/>
      </rPr>
      <t>青</t>
    </r>
    <r>
      <rPr>
        <sz val="10"/>
        <rFont val="Times New Roman"/>
        <charset val="134"/>
      </rPr>
      <t xml:space="preserve">
13548211818</t>
    </r>
  </si>
  <si>
    <r>
      <rPr>
        <sz val="10"/>
        <rFont val="宋体"/>
        <charset val="0"/>
      </rPr>
      <t>攀枝花市仁和区采煤沉陷区前进镇避险搬迁项目</t>
    </r>
  </si>
  <si>
    <r>
      <rPr>
        <sz val="10"/>
        <rFont val="宋体"/>
        <charset val="134"/>
      </rPr>
      <t>修建房屋</t>
    </r>
    <r>
      <rPr>
        <sz val="10"/>
        <rFont val="Times New Roman"/>
        <charset val="134"/>
      </rPr>
      <t>140</t>
    </r>
    <r>
      <rPr>
        <sz val="10"/>
        <rFont val="宋体"/>
        <charset val="134"/>
      </rPr>
      <t>套，建筑面积</t>
    </r>
    <r>
      <rPr>
        <sz val="10"/>
        <rFont val="Times New Roman"/>
        <charset val="134"/>
      </rPr>
      <t>20400</t>
    </r>
    <r>
      <rPr>
        <sz val="10"/>
        <rFont val="宋体"/>
        <charset val="134"/>
      </rPr>
      <t>平方米，安置居民</t>
    </r>
    <r>
      <rPr>
        <sz val="10"/>
        <rFont val="Times New Roman"/>
        <charset val="134"/>
      </rPr>
      <t>140</t>
    </r>
    <r>
      <rPr>
        <sz val="10"/>
        <rFont val="宋体"/>
        <charset val="134"/>
      </rPr>
      <t>户，</t>
    </r>
    <r>
      <rPr>
        <sz val="10"/>
        <rFont val="Times New Roman"/>
        <charset val="134"/>
      </rPr>
      <t>510</t>
    </r>
    <r>
      <rPr>
        <sz val="10"/>
        <rFont val="宋体"/>
        <charset val="134"/>
      </rPr>
      <t>人。配套宅基地场坪及建设水、电、路、通讯、管网、房屋等基础设施。</t>
    </r>
  </si>
  <si>
    <r>
      <rPr>
        <sz val="10"/>
        <rFont val="宋体"/>
        <charset val="134"/>
      </rPr>
      <t>加快可研报告和资金申请报告编制，加强向上对接，积极争取中、省预算内资金支持，争取项目早日开工。</t>
    </r>
  </si>
  <si>
    <r>
      <rPr>
        <sz val="10"/>
        <rFont val="宋体"/>
        <charset val="134"/>
      </rPr>
      <t>区发改局</t>
    </r>
    <r>
      <rPr>
        <sz val="10"/>
        <rFont val="Times New Roman"/>
        <charset val="134"/>
      </rPr>
      <t xml:space="preserve">
</t>
    </r>
    <r>
      <rPr>
        <sz val="10"/>
        <rFont val="宋体"/>
        <charset val="134"/>
      </rPr>
      <t>王正波</t>
    </r>
    <r>
      <rPr>
        <sz val="10"/>
        <rFont val="Times New Roman"/>
        <charset val="134"/>
      </rPr>
      <t xml:space="preserve">
13320716056</t>
    </r>
  </si>
  <si>
    <r>
      <rPr>
        <sz val="10"/>
        <rFont val="宋体"/>
        <charset val="134"/>
      </rPr>
      <t>攀枝花市仁和区采煤沉陷区太平乡革新村避险搬迁项目</t>
    </r>
  </si>
  <si>
    <r>
      <rPr>
        <sz val="10"/>
        <rFont val="宋体"/>
        <charset val="134"/>
      </rPr>
      <t>修建房屋</t>
    </r>
    <r>
      <rPr>
        <sz val="10"/>
        <rFont val="Times New Roman"/>
        <charset val="134"/>
      </rPr>
      <t>39</t>
    </r>
    <r>
      <rPr>
        <sz val="10"/>
        <rFont val="宋体"/>
        <charset val="134"/>
      </rPr>
      <t>套，占地面积</t>
    </r>
    <r>
      <rPr>
        <sz val="10"/>
        <rFont val="Times New Roman"/>
        <charset val="134"/>
      </rPr>
      <t>11620</t>
    </r>
    <r>
      <rPr>
        <sz val="10"/>
        <rFont val="宋体"/>
        <charset val="134"/>
      </rPr>
      <t>平方米，建筑面积</t>
    </r>
    <r>
      <rPr>
        <sz val="10"/>
        <rFont val="Times New Roman"/>
        <charset val="134"/>
      </rPr>
      <t>6640</t>
    </r>
    <r>
      <rPr>
        <sz val="10"/>
        <rFont val="宋体"/>
        <charset val="134"/>
      </rPr>
      <t>平方米，修建配套道路</t>
    </r>
    <r>
      <rPr>
        <sz val="10"/>
        <rFont val="Times New Roman"/>
        <charset val="134"/>
      </rPr>
      <t>5</t>
    </r>
    <r>
      <rPr>
        <sz val="10"/>
        <rFont val="宋体"/>
        <charset val="134"/>
      </rPr>
      <t>公里，供水管网</t>
    </r>
    <r>
      <rPr>
        <sz val="10"/>
        <rFont val="Times New Roman"/>
        <charset val="134"/>
      </rPr>
      <t>2</t>
    </r>
    <r>
      <rPr>
        <sz val="10"/>
        <rFont val="宋体"/>
        <charset val="134"/>
      </rPr>
      <t>公里，污水处理站一座（日处理能力</t>
    </r>
    <r>
      <rPr>
        <sz val="10"/>
        <rFont val="Times New Roman"/>
        <charset val="134"/>
      </rPr>
      <t>80</t>
    </r>
    <r>
      <rPr>
        <sz val="10"/>
        <rFont val="宋体"/>
        <charset val="134"/>
      </rPr>
      <t>吨含管网</t>
    </r>
    <r>
      <rPr>
        <sz val="10"/>
        <rFont val="Times New Roman"/>
        <charset val="134"/>
      </rPr>
      <t>1000</t>
    </r>
    <r>
      <rPr>
        <sz val="10"/>
        <rFont val="宋体"/>
        <charset val="134"/>
      </rPr>
      <t>米），修建卫生室</t>
    </r>
    <r>
      <rPr>
        <sz val="10"/>
        <rFont val="Times New Roman"/>
        <charset val="134"/>
      </rPr>
      <t>100</t>
    </r>
    <r>
      <rPr>
        <sz val="10"/>
        <rFont val="宋体"/>
        <charset val="134"/>
      </rPr>
      <t>平方米、管理用房及健身广场</t>
    </r>
    <r>
      <rPr>
        <sz val="10"/>
        <rFont val="Times New Roman"/>
        <charset val="134"/>
      </rPr>
      <t>2000</t>
    </r>
    <r>
      <rPr>
        <sz val="10"/>
        <rFont val="宋体"/>
        <charset val="134"/>
      </rPr>
      <t>平方米等公共基础设施。</t>
    </r>
  </si>
  <si>
    <r>
      <rPr>
        <sz val="10"/>
        <rFont val="宋体"/>
        <charset val="0"/>
      </rPr>
      <t>攀枝花市仁和区采煤沉陷区太平乡花山村避险搬迁项目</t>
    </r>
  </si>
  <si>
    <r>
      <rPr>
        <sz val="10"/>
        <rFont val="宋体"/>
        <charset val="134"/>
      </rPr>
      <t>避险搬迁安置工程安置</t>
    </r>
    <r>
      <rPr>
        <sz val="10"/>
        <rFont val="Times New Roman"/>
        <charset val="134"/>
      </rPr>
      <t>82</t>
    </r>
    <r>
      <rPr>
        <sz val="10"/>
        <rFont val="宋体"/>
        <charset val="134"/>
      </rPr>
      <t>户，</t>
    </r>
    <r>
      <rPr>
        <sz val="10"/>
        <rFont val="Times New Roman"/>
        <charset val="134"/>
      </rPr>
      <t>286</t>
    </r>
    <r>
      <rPr>
        <sz val="10"/>
        <rFont val="宋体"/>
        <charset val="134"/>
      </rPr>
      <t>人，占地面积</t>
    </r>
    <r>
      <rPr>
        <sz val="10"/>
        <rFont val="Times New Roman"/>
        <charset val="134"/>
      </rPr>
      <t>20020</t>
    </r>
    <r>
      <rPr>
        <sz val="10"/>
        <rFont val="宋体"/>
        <charset val="134"/>
      </rPr>
      <t>平方米。项目主要内容：场地平整、新建框架结构住房</t>
    </r>
    <r>
      <rPr>
        <sz val="10"/>
        <rFont val="Times New Roman"/>
        <charset val="134"/>
      </rPr>
      <t>82</t>
    </r>
    <r>
      <rPr>
        <sz val="10"/>
        <rFont val="宋体"/>
        <charset val="134"/>
      </rPr>
      <t>套，建筑面积</t>
    </r>
    <r>
      <rPr>
        <sz val="10"/>
        <rFont val="Times New Roman"/>
        <charset val="134"/>
      </rPr>
      <t>11440</t>
    </r>
    <r>
      <rPr>
        <sz val="10"/>
        <rFont val="宋体"/>
        <charset val="134"/>
      </rPr>
      <t>平方米，新建配套水厂</t>
    </r>
    <r>
      <rPr>
        <sz val="10"/>
        <rFont val="Times New Roman"/>
        <charset val="134"/>
      </rPr>
      <t>1</t>
    </r>
    <r>
      <rPr>
        <sz val="10"/>
        <rFont val="宋体"/>
        <charset val="134"/>
      </rPr>
      <t>座（日处理能力</t>
    </r>
    <r>
      <rPr>
        <sz val="10"/>
        <rFont val="Times New Roman"/>
        <charset val="134"/>
      </rPr>
      <t>150</t>
    </r>
    <r>
      <rPr>
        <sz val="10"/>
        <rFont val="宋体"/>
        <charset val="134"/>
      </rPr>
      <t>吨），供水管网</t>
    </r>
    <r>
      <rPr>
        <sz val="10"/>
        <rFont val="Times New Roman"/>
        <charset val="134"/>
      </rPr>
      <t>2</t>
    </r>
    <r>
      <rPr>
        <sz val="10"/>
        <rFont val="宋体"/>
        <charset val="134"/>
      </rPr>
      <t>公里，污水处理站一座（日处理能力</t>
    </r>
    <r>
      <rPr>
        <sz val="10"/>
        <rFont val="Times New Roman"/>
        <charset val="134"/>
      </rPr>
      <t>80</t>
    </r>
    <r>
      <rPr>
        <sz val="10"/>
        <rFont val="宋体"/>
        <charset val="134"/>
      </rPr>
      <t>吨含管网</t>
    </r>
    <r>
      <rPr>
        <sz val="10"/>
        <rFont val="Times New Roman"/>
        <charset val="134"/>
      </rPr>
      <t>1000</t>
    </r>
    <r>
      <rPr>
        <sz val="10"/>
        <rFont val="宋体"/>
        <charset val="134"/>
      </rPr>
      <t>米），修建卫生室</t>
    </r>
    <r>
      <rPr>
        <sz val="10"/>
        <rFont val="Times New Roman"/>
        <charset val="134"/>
      </rPr>
      <t>100</t>
    </r>
    <r>
      <rPr>
        <sz val="10"/>
        <rFont val="宋体"/>
        <charset val="134"/>
      </rPr>
      <t>平方米、管理用房及健身广场</t>
    </r>
    <r>
      <rPr>
        <sz val="10"/>
        <rFont val="Times New Roman"/>
        <charset val="134"/>
      </rPr>
      <t>2000</t>
    </r>
    <r>
      <rPr>
        <sz val="10"/>
        <rFont val="宋体"/>
        <charset val="134"/>
      </rPr>
      <t>平方米等公共基础设施。</t>
    </r>
  </si>
  <si>
    <r>
      <rPr>
        <sz val="10"/>
        <rFont val="宋体"/>
        <charset val="134"/>
      </rPr>
      <t>攀枝花市仁和区采煤沉陷区太平乡红岩村避险搬迁安置项目</t>
    </r>
  </si>
  <si>
    <r>
      <rPr>
        <sz val="10"/>
        <rFont val="宋体"/>
        <charset val="134"/>
      </rPr>
      <t>修建房屋</t>
    </r>
    <r>
      <rPr>
        <sz val="10"/>
        <rFont val="Times New Roman"/>
        <charset val="134"/>
      </rPr>
      <t>40</t>
    </r>
    <r>
      <rPr>
        <sz val="10"/>
        <rFont val="宋体"/>
        <charset val="134"/>
      </rPr>
      <t>套，建筑面积</t>
    </r>
    <r>
      <rPr>
        <sz val="10"/>
        <rFont val="Times New Roman"/>
        <charset val="134"/>
      </rPr>
      <t>6800</t>
    </r>
    <r>
      <rPr>
        <sz val="10"/>
        <rFont val="宋体"/>
        <charset val="134"/>
      </rPr>
      <t>平方米，安置居民</t>
    </r>
    <r>
      <rPr>
        <sz val="10"/>
        <rFont val="Times New Roman"/>
        <charset val="134"/>
      </rPr>
      <t>40</t>
    </r>
    <r>
      <rPr>
        <sz val="10"/>
        <rFont val="宋体"/>
        <charset val="134"/>
      </rPr>
      <t>户，</t>
    </r>
    <r>
      <rPr>
        <sz val="10"/>
        <rFont val="Times New Roman"/>
        <charset val="134"/>
      </rPr>
      <t>155</t>
    </r>
    <r>
      <rPr>
        <sz val="10"/>
        <rFont val="宋体"/>
        <charset val="134"/>
      </rPr>
      <t>人。配套宅基地场坪及建设水、电、路、通讯、管网、房屋等基础设施。</t>
    </r>
  </si>
  <si>
    <r>
      <rPr>
        <sz val="10"/>
        <rFont val="宋体"/>
        <charset val="134"/>
      </rPr>
      <t>攀枝花市仁和区采煤沉陷区太平乡先锋片区供水安全工程</t>
    </r>
  </si>
  <si>
    <r>
      <rPr>
        <sz val="10"/>
        <rFont val="宋体"/>
        <charset val="134"/>
      </rPr>
      <t>项目为采煤沉陷区避险搬迁配套建设的道路通畅工程，主要建设内容：</t>
    </r>
    <r>
      <rPr>
        <sz val="10"/>
        <rFont val="Times New Roman"/>
        <charset val="134"/>
      </rPr>
      <t>1</t>
    </r>
    <r>
      <rPr>
        <sz val="10"/>
        <rFont val="宋体"/>
        <charset val="134"/>
      </rPr>
      <t>、左线：乡政府</t>
    </r>
    <r>
      <rPr>
        <sz val="10"/>
        <rFont val="Times New Roman"/>
        <charset val="134"/>
      </rPr>
      <t>--</t>
    </r>
    <r>
      <rPr>
        <sz val="10"/>
        <rFont val="宋体"/>
        <charset val="134"/>
      </rPr>
      <t>革新村</t>
    </r>
    <r>
      <rPr>
        <sz val="10"/>
        <rFont val="Times New Roman"/>
        <charset val="134"/>
      </rPr>
      <t>--</t>
    </r>
    <r>
      <rPr>
        <sz val="10"/>
        <rFont val="宋体"/>
        <charset val="134"/>
      </rPr>
      <t>先锋村村委会岔路</t>
    </r>
    <r>
      <rPr>
        <sz val="10"/>
        <rFont val="Times New Roman"/>
        <charset val="134"/>
      </rPr>
      <t>,</t>
    </r>
    <r>
      <rPr>
        <sz val="10"/>
        <rFont val="宋体"/>
        <charset val="134"/>
      </rPr>
      <t>全长</t>
    </r>
    <r>
      <rPr>
        <sz val="10"/>
        <rFont val="Times New Roman"/>
        <charset val="134"/>
      </rPr>
      <t>31</t>
    </r>
    <r>
      <rPr>
        <sz val="10"/>
        <rFont val="宋体"/>
        <charset val="134"/>
      </rPr>
      <t>公里。其中：乡政府</t>
    </r>
    <r>
      <rPr>
        <sz val="10"/>
        <rFont val="Times New Roman"/>
        <charset val="134"/>
      </rPr>
      <t>--</t>
    </r>
    <r>
      <rPr>
        <sz val="10"/>
        <rFont val="宋体"/>
        <charset val="134"/>
      </rPr>
      <t>革新村响水沟段</t>
    </r>
    <r>
      <rPr>
        <sz val="10"/>
        <rFont val="Times New Roman"/>
        <charset val="134"/>
      </rPr>
      <t>15</t>
    </r>
    <r>
      <rPr>
        <sz val="10"/>
        <rFont val="宋体"/>
        <charset val="134"/>
      </rPr>
      <t>公里，为乡村四级路；革新村响水沟</t>
    </r>
    <r>
      <rPr>
        <sz val="10"/>
        <rFont val="Times New Roman"/>
        <charset val="134"/>
      </rPr>
      <t>-</t>
    </r>
    <r>
      <rPr>
        <sz val="10"/>
        <rFont val="宋体"/>
        <charset val="134"/>
      </rPr>
      <t>先锋村村委会长</t>
    </r>
    <r>
      <rPr>
        <sz val="10"/>
        <rFont val="Times New Roman"/>
        <charset val="134"/>
      </rPr>
      <t>16</t>
    </r>
    <r>
      <rPr>
        <sz val="10"/>
        <rFont val="宋体"/>
        <charset val="134"/>
      </rPr>
      <t>公里，设计时速</t>
    </r>
    <r>
      <rPr>
        <sz val="10"/>
        <rFont val="Times New Roman"/>
        <charset val="134"/>
      </rPr>
      <t>20</t>
    </r>
    <r>
      <rPr>
        <sz val="10"/>
        <rFont val="宋体"/>
        <charset val="134"/>
      </rPr>
      <t>公里</t>
    </r>
    <r>
      <rPr>
        <sz val="10"/>
        <rFont val="Times New Roman"/>
        <charset val="134"/>
      </rPr>
      <t>/</t>
    </r>
    <r>
      <rPr>
        <sz val="10"/>
        <rFont val="宋体"/>
        <charset val="134"/>
      </rPr>
      <t>小时，路基宽度为</t>
    </r>
    <r>
      <rPr>
        <sz val="10"/>
        <rFont val="Times New Roman"/>
        <charset val="134"/>
      </rPr>
      <t>5.5</t>
    </r>
    <r>
      <rPr>
        <sz val="10"/>
        <rFont val="宋体"/>
        <charset val="134"/>
      </rPr>
      <t>米，硬化路面宽度</t>
    </r>
    <r>
      <rPr>
        <sz val="10"/>
        <rFont val="Times New Roman"/>
        <charset val="134"/>
      </rPr>
      <t>4.5</t>
    </r>
    <r>
      <rPr>
        <sz val="10"/>
        <rFont val="宋体"/>
        <charset val="134"/>
      </rPr>
      <t>米；</t>
    </r>
    <r>
      <rPr>
        <sz val="10"/>
        <rFont val="Times New Roman"/>
        <charset val="134"/>
      </rPr>
      <t>2</t>
    </r>
    <r>
      <rPr>
        <sz val="10"/>
        <rFont val="宋体"/>
        <charset val="134"/>
      </rPr>
      <t>、右线：红岩村</t>
    </r>
    <r>
      <rPr>
        <sz val="10"/>
        <rFont val="Times New Roman"/>
        <charset val="134"/>
      </rPr>
      <t>--</t>
    </r>
    <r>
      <rPr>
        <sz val="10"/>
        <rFont val="宋体"/>
        <charset val="134"/>
      </rPr>
      <t>先锋村山门</t>
    </r>
    <r>
      <rPr>
        <sz val="10"/>
        <rFont val="Times New Roman"/>
        <charset val="134"/>
      </rPr>
      <t>--</t>
    </r>
    <r>
      <rPr>
        <sz val="10"/>
        <rFont val="宋体"/>
        <charset val="134"/>
      </rPr>
      <t>施家垭口，全长</t>
    </r>
    <r>
      <rPr>
        <sz val="10"/>
        <rFont val="Times New Roman"/>
        <charset val="134"/>
      </rPr>
      <t>19</t>
    </r>
    <r>
      <rPr>
        <sz val="10"/>
        <rFont val="宋体"/>
        <charset val="134"/>
      </rPr>
      <t>公里；</t>
    </r>
    <r>
      <rPr>
        <sz val="10"/>
        <rFont val="Times New Roman"/>
        <charset val="134"/>
      </rPr>
      <t>3</t>
    </r>
    <r>
      <rPr>
        <sz val="10"/>
        <rFont val="宋体"/>
        <charset val="134"/>
      </rPr>
      <t>、中间连接线：革新村小箐</t>
    </r>
    <r>
      <rPr>
        <sz val="10"/>
        <rFont val="Times New Roman"/>
        <charset val="134"/>
      </rPr>
      <t>--</t>
    </r>
    <r>
      <rPr>
        <sz val="10"/>
        <rFont val="宋体"/>
        <charset val="134"/>
      </rPr>
      <t>红岩村高速出入口长</t>
    </r>
    <r>
      <rPr>
        <sz val="10"/>
        <rFont val="Times New Roman"/>
        <charset val="134"/>
      </rPr>
      <t>6</t>
    </r>
    <r>
      <rPr>
        <sz val="10"/>
        <rFont val="宋体"/>
        <charset val="134"/>
      </rPr>
      <t>公里为乡村四级路；</t>
    </r>
    <r>
      <rPr>
        <sz val="10"/>
        <rFont val="Times New Roman"/>
        <charset val="134"/>
      </rPr>
      <t>4</t>
    </r>
    <r>
      <rPr>
        <sz val="10"/>
        <rFont val="宋体"/>
        <charset val="134"/>
      </rPr>
      <t>、修建红岩村</t>
    </r>
    <r>
      <rPr>
        <sz val="10"/>
        <rFont val="Times New Roman"/>
        <charset val="134"/>
      </rPr>
      <t>--</t>
    </r>
    <r>
      <rPr>
        <sz val="10"/>
        <rFont val="宋体"/>
        <charset val="134"/>
      </rPr>
      <t>观音岩水电站</t>
    </r>
    <r>
      <rPr>
        <sz val="10"/>
        <rFont val="Times New Roman"/>
        <charset val="134"/>
      </rPr>
      <t>--</t>
    </r>
    <r>
      <rPr>
        <sz val="10"/>
        <rFont val="宋体"/>
        <charset val="134"/>
      </rPr>
      <t>乡政府道路，全长</t>
    </r>
    <r>
      <rPr>
        <sz val="10"/>
        <rFont val="Times New Roman"/>
        <charset val="134"/>
      </rPr>
      <t>42</t>
    </r>
    <r>
      <rPr>
        <sz val="10"/>
        <rFont val="宋体"/>
        <charset val="134"/>
      </rPr>
      <t>公里。其中：红岩村</t>
    </r>
    <r>
      <rPr>
        <sz val="10"/>
        <rFont val="Times New Roman"/>
        <charset val="134"/>
      </rPr>
      <t>--</t>
    </r>
    <r>
      <rPr>
        <sz val="10"/>
        <rFont val="宋体"/>
        <charset val="134"/>
      </rPr>
      <t>观音岩水电站</t>
    </r>
    <r>
      <rPr>
        <sz val="10"/>
        <rFont val="Times New Roman"/>
        <charset val="134"/>
      </rPr>
      <t>--</t>
    </r>
    <r>
      <rPr>
        <sz val="10"/>
        <rFont val="宋体"/>
        <charset val="134"/>
      </rPr>
      <t>汽保厂长</t>
    </r>
    <r>
      <rPr>
        <sz val="10"/>
        <rFont val="Times New Roman"/>
        <charset val="134"/>
      </rPr>
      <t>37</t>
    </r>
    <r>
      <rPr>
        <sz val="10"/>
        <rFont val="宋体"/>
        <charset val="134"/>
      </rPr>
      <t>公里，为乡村四级路；汽保厂</t>
    </r>
    <r>
      <rPr>
        <sz val="10"/>
        <rFont val="Times New Roman"/>
        <charset val="134"/>
      </rPr>
      <t>--</t>
    </r>
    <r>
      <rPr>
        <sz val="10"/>
        <rFont val="宋体"/>
        <charset val="134"/>
      </rPr>
      <t>乡政府长</t>
    </r>
    <r>
      <rPr>
        <sz val="10"/>
        <rFont val="Times New Roman"/>
        <charset val="134"/>
      </rPr>
      <t>5</t>
    </r>
    <r>
      <rPr>
        <sz val="10"/>
        <rFont val="宋体"/>
        <charset val="134"/>
      </rPr>
      <t>公里。</t>
    </r>
  </si>
  <si>
    <r>
      <rPr>
        <sz val="10"/>
        <rFont val="宋体"/>
        <charset val="134"/>
      </rPr>
      <t>攀枝花市仁和区采煤沉陷区前进镇道路硬化工程</t>
    </r>
  </si>
  <si>
    <r>
      <rPr>
        <sz val="10"/>
        <rFont val="宋体"/>
        <charset val="134"/>
      </rPr>
      <t>项目为采煤沉陷区避险搬迁配套建设的道路通畅工程，主要建设内容田堡村：六条道路硬化，共计</t>
    </r>
    <r>
      <rPr>
        <sz val="10"/>
        <rFont val="Times New Roman"/>
        <charset val="134"/>
      </rPr>
      <t>16.3</t>
    </r>
    <r>
      <rPr>
        <sz val="10"/>
        <rFont val="宋体"/>
        <charset val="134"/>
      </rPr>
      <t>公里，路面宽</t>
    </r>
    <r>
      <rPr>
        <sz val="10"/>
        <rFont val="Times New Roman"/>
        <charset val="134"/>
      </rPr>
      <t>3.5</t>
    </r>
    <r>
      <rPr>
        <sz val="10"/>
        <rFont val="宋体"/>
        <charset val="134"/>
      </rPr>
      <t>米，厚</t>
    </r>
    <r>
      <rPr>
        <sz val="10"/>
        <rFont val="Times New Roman"/>
        <charset val="134"/>
      </rPr>
      <t>20</t>
    </r>
    <r>
      <rPr>
        <sz val="10"/>
        <rFont val="宋体"/>
        <charset val="134"/>
      </rPr>
      <t>厘米。高峰村：三条道路硬化，共计</t>
    </r>
    <r>
      <rPr>
        <sz val="10"/>
        <rFont val="Times New Roman"/>
        <charset val="134"/>
      </rPr>
      <t>11.9</t>
    </r>
    <r>
      <rPr>
        <sz val="10"/>
        <rFont val="宋体"/>
        <charset val="134"/>
      </rPr>
      <t>公里，路面宽</t>
    </r>
    <r>
      <rPr>
        <sz val="10"/>
        <rFont val="Times New Roman"/>
        <charset val="134"/>
      </rPr>
      <t>3.0-3.5</t>
    </r>
    <r>
      <rPr>
        <sz val="10"/>
        <rFont val="宋体"/>
        <charset val="134"/>
      </rPr>
      <t>米，路面结构型式</t>
    </r>
    <r>
      <rPr>
        <sz val="10"/>
        <rFont val="Times New Roman"/>
        <charset val="134"/>
      </rPr>
      <t>:15</t>
    </r>
    <r>
      <rPr>
        <sz val="10"/>
        <rFont val="宋体"/>
        <charset val="134"/>
      </rPr>
      <t>厘米厚级配砂砾石基层</t>
    </r>
    <r>
      <rPr>
        <sz val="10"/>
        <rFont val="Times New Roman"/>
        <charset val="134"/>
      </rPr>
      <t>+18</t>
    </r>
    <r>
      <rPr>
        <sz val="10"/>
        <rFont val="宋体"/>
        <charset val="134"/>
      </rPr>
      <t>厘米厚水泥砼路面。永胜村：六条道路硬化，共计</t>
    </r>
    <r>
      <rPr>
        <sz val="10"/>
        <rFont val="Times New Roman"/>
        <charset val="134"/>
      </rPr>
      <t>18</t>
    </r>
    <r>
      <rPr>
        <sz val="10"/>
        <rFont val="宋体"/>
        <charset val="134"/>
      </rPr>
      <t>公里，路面宽</t>
    </r>
    <r>
      <rPr>
        <sz val="10"/>
        <rFont val="Times New Roman"/>
        <charset val="134"/>
      </rPr>
      <t>3.5</t>
    </r>
    <r>
      <rPr>
        <sz val="10"/>
        <rFont val="宋体"/>
        <charset val="134"/>
      </rPr>
      <t>米，厚</t>
    </r>
    <r>
      <rPr>
        <sz val="10"/>
        <rFont val="Times New Roman"/>
        <charset val="134"/>
      </rPr>
      <t>20</t>
    </r>
    <r>
      <rPr>
        <sz val="10"/>
        <rFont val="宋体"/>
        <charset val="134"/>
      </rPr>
      <t>厘米。胜利村：八条道路硬化：共计</t>
    </r>
    <r>
      <rPr>
        <sz val="10"/>
        <rFont val="Times New Roman"/>
        <charset val="134"/>
      </rPr>
      <t>24</t>
    </r>
    <r>
      <rPr>
        <sz val="10"/>
        <rFont val="宋体"/>
        <charset val="134"/>
      </rPr>
      <t>公里，路面宽</t>
    </r>
    <r>
      <rPr>
        <sz val="10"/>
        <rFont val="Times New Roman"/>
        <charset val="134"/>
      </rPr>
      <t>3.0-3.5</t>
    </r>
    <r>
      <rPr>
        <sz val="10"/>
        <rFont val="宋体"/>
        <charset val="134"/>
      </rPr>
      <t>米，厚</t>
    </r>
    <r>
      <rPr>
        <sz val="10"/>
        <rFont val="Times New Roman"/>
        <charset val="134"/>
      </rPr>
      <t>20</t>
    </r>
    <r>
      <rPr>
        <sz val="10"/>
        <rFont val="宋体"/>
        <charset val="134"/>
      </rPr>
      <t>厘米。</t>
    </r>
  </si>
  <si>
    <r>
      <rPr>
        <sz val="10"/>
        <rFont val="宋体"/>
        <charset val="134"/>
      </rPr>
      <t>攀枝花市仁和区采煤沉陷区太平乡道路建设工程项目</t>
    </r>
  </si>
  <si>
    <r>
      <rPr>
        <sz val="10"/>
        <rFont val="宋体"/>
        <charset val="134"/>
      </rPr>
      <t>仁和区布德镇</t>
    </r>
    <r>
      <rPr>
        <sz val="10"/>
        <rFont val="Times New Roman"/>
        <charset val="134"/>
      </rPr>
      <t>2025</t>
    </r>
    <r>
      <rPr>
        <sz val="10"/>
        <rFont val="宋体"/>
        <charset val="134"/>
      </rPr>
      <t>年中央财政以工代赈项目</t>
    </r>
  </si>
  <si>
    <r>
      <rPr>
        <sz val="10"/>
        <rFont val="宋体"/>
        <charset val="134"/>
      </rPr>
      <t>改扩建道路</t>
    </r>
    <r>
      <rPr>
        <sz val="10"/>
        <rFont val="Times New Roman"/>
        <charset val="134"/>
      </rPr>
      <t>5.0</t>
    </r>
    <r>
      <rPr>
        <sz val="10"/>
        <rFont val="宋体"/>
        <charset val="134"/>
      </rPr>
      <t>公里。</t>
    </r>
  </si>
  <si>
    <r>
      <rPr>
        <sz val="10"/>
        <rFont val="宋体"/>
        <charset val="134"/>
      </rPr>
      <t>一季度：完成实施方案编制；</t>
    </r>
    <r>
      <rPr>
        <sz val="10"/>
        <rFont val="Times New Roman"/>
        <charset val="134"/>
      </rPr>
      <t xml:space="preserve">  
</t>
    </r>
    <r>
      <rPr>
        <sz val="10"/>
        <rFont val="宋体"/>
        <charset val="134"/>
      </rPr>
      <t>二季度：积极争取资金，待资金到位后实施开工建设。</t>
    </r>
  </si>
  <si>
    <r>
      <rPr>
        <sz val="10"/>
        <rFont val="宋体"/>
        <charset val="134"/>
      </rPr>
      <t>仁和区布德镇民政村村委会</t>
    </r>
  </si>
  <si>
    <r>
      <rPr>
        <sz val="10"/>
        <rFont val="宋体"/>
        <charset val="134"/>
      </rPr>
      <t>仁和区太平乡</t>
    </r>
    <r>
      <rPr>
        <sz val="10"/>
        <rFont val="Times New Roman"/>
        <charset val="134"/>
      </rPr>
      <t>2025</t>
    </r>
    <r>
      <rPr>
        <sz val="10"/>
        <rFont val="宋体"/>
        <charset val="134"/>
      </rPr>
      <t>年以工代赈示范工程</t>
    </r>
  </si>
  <si>
    <r>
      <rPr>
        <sz val="10"/>
        <rFont val="宋体"/>
        <charset val="134"/>
      </rPr>
      <t>改扩建道路</t>
    </r>
    <r>
      <rPr>
        <sz val="10"/>
        <rFont val="Times New Roman"/>
        <charset val="134"/>
      </rPr>
      <t>8.5</t>
    </r>
    <r>
      <rPr>
        <sz val="10"/>
        <rFont val="宋体"/>
        <charset val="134"/>
      </rPr>
      <t>公里。</t>
    </r>
  </si>
  <si>
    <r>
      <rPr>
        <sz val="10"/>
        <rFont val="宋体"/>
        <charset val="134"/>
      </rPr>
      <t>仁和区太平乡革新村村委会</t>
    </r>
  </si>
  <si>
    <r>
      <rPr>
        <sz val="10"/>
        <rFont val="宋体"/>
        <charset val="134"/>
      </rPr>
      <t>仁和区仁和镇以工代赈示范工程</t>
    </r>
  </si>
  <si>
    <r>
      <rPr>
        <sz val="10"/>
        <rFont val="宋体"/>
        <charset val="134"/>
      </rPr>
      <t>改扩建道路</t>
    </r>
    <r>
      <rPr>
        <sz val="10"/>
        <rFont val="Times New Roman"/>
        <charset val="134"/>
      </rPr>
      <t>8</t>
    </r>
    <r>
      <rPr>
        <sz val="10"/>
        <rFont val="宋体"/>
        <charset val="134"/>
      </rPr>
      <t>公里。</t>
    </r>
  </si>
  <si>
    <r>
      <rPr>
        <sz val="10"/>
        <rFont val="宋体"/>
        <charset val="134"/>
      </rPr>
      <t>三季度：完成实施方案编制；</t>
    </r>
    <r>
      <rPr>
        <sz val="10"/>
        <rFont val="Times New Roman"/>
        <charset val="134"/>
      </rPr>
      <t xml:space="preserve">  
</t>
    </r>
    <r>
      <rPr>
        <sz val="10"/>
        <rFont val="宋体"/>
        <charset val="134"/>
      </rPr>
      <t>四季度：积极争取资金，待资金到位开工建设。</t>
    </r>
  </si>
  <si>
    <r>
      <rPr>
        <sz val="10"/>
        <rFont val="宋体"/>
        <charset val="134"/>
      </rPr>
      <t>仁和区仁和镇</t>
    </r>
  </si>
  <si>
    <r>
      <rPr>
        <sz val="10"/>
        <rFont val="宋体"/>
        <charset val="134"/>
      </rPr>
      <t>仁和区低空经济研学基地项目</t>
    </r>
  </si>
  <si>
    <r>
      <rPr>
        <sz val="10"/>
        <rFont val="宋体"/>
        <charset val="134"/>
      </rPr>
      <t>修建</t>
    </r>
    <r>
      <rPr>
        <sz val="10"/>
        <rFont val="Times New Roman"/>
        <charset val="134"/>
      </rPr>
      <t>300</t>
    </r>
    <r>
      <rPr>
        <sz val="10"/>
        <rFont val="宋体"/>
        <charset val="134"/>
      </rPr>
      <t>米跑道</t>
    </r>
    <r>
      <rPr>
        <sz val="10"/>
        <rFont val="Times New Roman"/>
        <charset val="134"/>
      </rPr>
      <t>1</t>
    </r>
    <r>
      <rPr>
        <sz val="10"/>
        <rFont val="宋体"/>
        <charset val="134"/>
      </rPr>
      <t>条、综合管控楼培训中心、民航无人机考试及培训实操区域、陆地极限运动场地、航空航天科普及体验中心、直升机停机坪、机库、研发生产测试中心等。</t>
    </r>
  </si>
  <si>
    <r>
      <rPr>
        <sz val="10"/>
        <rFont val="宋体"/>
        <charset val="134"/>
      </rPr>
      <t>完成项目可研编制及前期工作。</t>
    </r>
  </si>
  <si>
    <r>
      <rPr>
        <sz val="10"/>
        <rFont val="宋体"/>
        <charset val="134"/>
      </rPr>
      <t>仁和区低空经济物流运输试验场项目</t>
    </r>
  </si>
  <si>
    <r>
      <rPr>
        <sz val="10"/>
        <rFont val="宋体"/>
        <charset val="134"/>
      </rPr>
      <t>修建直升机起降点</t>
    </r>
    <r>
      <rPr>
        <sz val="10"/>
        <rFont val="Times New Roman"/>
        <charset val="134"/>
      </rPr>
      <t>2</t>
    </r>
    <r>
      <rPr>
        <sz val="10"/>
        <rFont val="宋体"/>
        <charset val="134"/>
      </rPr>
      <t>个、仓储物流中心等配套基础设施。</t>
    </r>
  </si>
  <si>
    <r>
      <rPr>
        <sz val="10"/>
        <rFont val="宋体"/>
        <charset val="134"/>
      </rPr>
      <t>仁和区低空经济平地镇试验场项目</t>
    </r>
  </si>
  <si>
    <r>
      <rPr>
        <sz val="10"/>
        <rFont val="宋体"/>
        <charset val="134"/>
      </rPr>
      <t>建设</t>
    </r>
    <r>
      <rPr>
        <sz val="10"/>
        <rFont val="Times New Roman"/>
        <charset val="134"/>
      </rPr>
      <t>800</t>
    </r>
    <r>
      <rPr>
        <sz val="10"/>
        <rFont val="宋体"/>
        <charset val="134"/>
      </rPr>
      <t>米跑道一条，直升机起降点</t>
    </r>
    <r>
      <rPr>
        <sz val="10"/>
        <rFont val="Times New Roman"/>
        <charset val="134"/>
      </rPr>
      <t>2</t>
    </r>
    <r>
      <rPr>
        <sz val="10"/>
        <rFont val="宋体"/>
        <charset val="134"/>
      </rPr>
      <t>个，配套航线</t>
    </r>
    <r>
      <rPr>
        <sz val="10"/>
        <rFont val="Times New Roman"/>
        <charset val="134"/>
      </rPr>
      <t>87</t>
    </r>
    <r>
      <rPr>
        <sz val="10"/>
        <rFont val="宋体"/>
        <charset val="134"/>
      </rPr>
      <t>条，可满足货运无人机起降、运</t>
    </r>
    <r>
      <rPr>
        <sz val="10"/>
        <rFont val="Times New Roman"/>
        <charset val="134"/>
      </rPr>
      <t>12</t>
    </r>
    <r>
      <rPr>
        <sz val="10"/>
        <rFont val="宋体"/>
        <charset val="134"/>
      </rPr>
      <t>载人通航飞机起降、医疗救援直升机起降、观光直升机起降、林业航空站兼顾森林草原防灭火，配套大型中转厂库和航站楼，为低空通航旅游、文旅观光提供集散服务。</t>
    </r>
  </si>
  <si>
    <r>
      <rPr>
        <sz val="10"/>
        <rFont val="宋体"/>
        <charset val="134"/>
      </rPr>
      <t>仁和区数字农业建设项目</t>
    </r>
  </si>
  <si>
    <r>
      <rPr>
        <sz val="10"/>
        <rFont val="Times New Roman"/>
        <charset val="134"/>
      </rPr>
      <t>“5G+AI”</t>
    </r>
    <r>
      <rPr>
        <sz val="10"/>
        <rFont val="宋体"/>
        <charset val="134"/>
      </rPr>
      <t>智慧农业项目。通过</t>
    </r>
    <r>
      <rPr>
        <sz val="10"/>
        <rFont val="Times New Roman"/>
        <charset val="134"/>
      </rPr>
      <t>5G</t>
    </r>
    <r>
      <rPr>
        <sz val="10"/>
        <rFont val="宋体"/>
        <charset val="134"/>
      </rPr>
      <t>网络、</t>
    </r>
    <r>
      <rPr>
        <sz val="10"/>
        <rFont val="Times New Roman"/>
        <charset val="134"/>
      </rPr>
      <t>5G</t>
    </r>
    <r>
      <rPr>
        <sz val="10"/>
        <rFont val="宋体"/>
        <charset val="134"/>
      </rPr>
      <t>信息、</t>
    </r>
    <r>
      <rPr>
        <sz val="10"/>
        <rFont val="Times New Roman"/>
        <charset val="134"/>
      </rPr>
      <t>AI</t>
    </r>
    <r>
      <rPr>
        <sz val="10"/>
        <rFont val="宋体"/>
        <charset val="134"/>
      </rPr>
      <t>等新技术，探索构建空天地网立体式智慧监管体系，实现</t>
    </r>
    <r>
      <rPr>
        <sz val="10"/>
        <rFont val="Times New Roman"/>
        <charset val="134"/>
      </rPr>
      <t>“</t>
    </r>
    <r>
      <rPr>
        <sz val="10"/>
        <rFont val="宋体"/>
        <charset val="134"/>
      </rPr>
      <t>上下联动网络化、日常管理具体化、内外作业一体化</t>
    </r>
    <r>
      <rPr>
        <sz val="10"/>
        <rFont val="Times New Roman"/>
        <charset val="134"/>
      </rPr>
      <t>”</t>
    </r>
    <r>
      <rPr>
        <sz val="10"/>
        <rFont val="宋体"/>
        <charset val="134"/>
      </rPr>
      <t>。打造智慧果园数字中央控制中心，实现智能化水肥一体化，无人机移动巡园和生产作业；打造仁和区沿山地带地基遥感垂直观测站，对极端天气进行实时监测预警，指导农户做好应对措施，达到芒果物候观测及灾情监测的目的。</t>
    </r>
  </si>
  <si>
    <r>
      <rPr>
        <sz val="10"/>
        <rFont val="宋体"/>
        <charset val="134"/>
      </rPr>
      <t>仁和区域性养老服务中心建设项目</t>
    </r>
  </si>
  <si>
    <r>
      <rPr>
        <sz val="10"/>
        <rFont val="宋体"/>
        <charset val="0"/>
      </rPr>
      <t>前进镇普达社区</t>
    </r>
  </si>
  <si>
    <r>
      <rPr>
        <sz val="10"/>
        <rFont val="宋体"/>
        <charset val="134"/>
      </rPr>
      <t>选址前进镇普达社区，占地约</t>
    </r>
    <r>
      <rPr>
        <sz val="10"/>
        <rFont val="Times New Roman"/>
        <charset val="134"/>
      </rPr>
      <t>27</t>
    </r>
    <r>
      <rPr>
        <sz val="10"/>
        <rFont val="宋体"/>
        <charset val="134"/>
      </rPr>
      <t>亩，新建总建筑面积</t>
    </r>
    <r>
      <rPr>
        <sz val="10"/>
        <rFont val="Times New Roman"/>
        <charset val="134"/>
      </rPr>
      <t>1.4</t>
    </r>
    <r>
      <rPr>
        <sz val="10"/>
        <rFont val="宋体"/>
        <charset val="134"/>
      </rPr>
      <t>万平方米，床位</t>
    </r>
    <r>
      <rPr>
        <sz val="10"/>
        <rFont val="Times New Roman"/>
        <charset val="134"/>
      </rPr>
      <t>300</t>
    </r>
    <r>
      <rPr>
        <sz val="10"/>
        <rFont val="宋体"/>
        <charset val="134"/>
      </rPr>
      <t>张。</t>
    </r>
  </si>
  <si>
    <r>
      <rPr>
        <sz val="10"/>
        <rFont val="宋体"/>
        <charset val="134"/>
      </rPr>
      <t>区民政局</t>
    </r>
    <r>
      <rPr>
        <sz val="10"/>
        <rFont val="Times New Roman"/>
        <charset val="134"/>
      </rPr>
      <t xml:space="preserve">
</t>
    </r>
    <r>
      <rPr>
        <sz val="10"/>
        <rFont val="宋体"/>
        <charset val="134"/>
      </rPr>
      <t>赵</t>
    </r>
    <r>
      <rPr>
        <sz val="10"/>
        <rFont val="Times New Roman"/>
        <charset val="134"/>
      </rPr>
      <t xml:space="preserve">  </t>
    </r>
    <r>
      <rPr>
        <sz val="10"/>
        <rFont val="宋体"/>
        <charset val="134"/>
      </rPr>
      <t>亮</t>
    </r>
    <r>
      <rPr>
        <sz val="10"/>
        <rFont val="Times New Roman"/>
        <charset val="134"/>
      </rPr>
      <t xml:space="preserve">
13882305618</t>
    </r>
  </si>
  <si>
    <r>
      <rPr>
        <sz val="10"/>
        <rFont val="宋体"/>
        <charset val="134"/>
      </rPr>
      <t>仁和区居家社区养老服务网络建设项目</t>
    </r>
  </si>
  <si>
    <r>
      <rPr>
        <sz val="10"/>
        <rFont val="宋体"/>
        <charset val="134"/>
      </rPr>
      <t>攀枝花市仁和区在</t>
    </r>
    <r>
      <rPr>
        <sz val="10"/>
        <rFont val="Times New Roman"/>
        <charset val="134"/>
      </rPr>
      <t>“</t>
    </r>
    <r>
      <rPr>
        <sz val="10"/>
        <rFont val="宋体"/>
        <charset val="134"/>
      </rPr>
      <t>两镇一街道</t>
    </r>
    <r>
      <rPr>
        <sz val="10"/>
        <rFont val="Times New Roman"/>
        <charset val="134"/>
      </rPr>
      <t>”</t>
    </r>
    <r>
      <rPr>
        <sz val="10"/>
        <rFont val="宋体"/>
        <charset val="134"/>
      </rPr>
      <t>城区的部分社区、小区</t>
    </r>
  </si>
  <si>
    <r>
      <rPr>
        <sz val="10"/>
        <rFont val="宋体"/>
        <charset val="134"/>
      </rPr>
      <t>在</t>
    </r>
    <r>
      <rPr>
        <sz val="10"/>
        <rFont val="Times New Roman"/>
        <charset val="134"/>
      </rPr>
      <t>“</t>
    </r>
    <r>
      <rPr>
        <sz val="10"/>
        <rFont val="宋体"/>
        <charset val="134"/>
      </rPr>
      <t>两镇一街道</t>
    </r>
    <r>
      <rPr>
        <sz val="10"/>
        <rFont val="Times New Roman"/>
        <charset val="134"/>
      </rPr>
      <t>”</t>
    </r>
    <r>
      <rPr>
        <sz val="10"/>
        <rFont val="宋体"/>
        <charset val="134"/>
      </rPr>
      <t>城区的部分社区、小区建设连锁化、标准化的居家社区养老服务网络建设项目，提供失能照护、老年食堂以及助浴助洁助医助行等服务。鼓励采取公建民营、购买服务等方式组网运营。</t>
    </r>
  </si>
  <si>
    <r>
      <rPr>
        <sz val="10"/>
        <rFont val="宋体"/>
        <charset val="134"/>
      </rPr>
      <t>攀枝花市仁和区农村公益性公墓建设项目</t>
    </r>
  </si>
  <si>
    <r>
      <rPr>
        <sz val="10"/>
        <rFont val="宋体"/>
        <charset val="0"/>
      </rPr>
      <t>攀枝花市仁和区未建农村公益性公墓的乡镇</t>
    </r>
  </si>
  <si>
    <r>
      <rPr>
        <sz val="10"/>
        <rFont val="宋体"/>
        <charset val="134"/>
      </rPr>
      <t>根据仁和区片区国土空间总体规划，新建</t>
    </r>
    <r>
      <rPr>
        <sz val="10"/>
        <rFont val="Times New Roman"/>
        <charset val="134"/>
      </rPr>
      <t>3</t>
    </r>
    <r>
      <rPr>
        <sz val="10"/>
        <rFont val="宋体"/>
        <charset val="134"/>
      </rPr>
      <t>个片区农村公益性公墓。</t>
    </r>
  </si>
  <si>
    <r>
      <rPr>
        <sz val="10"/>
        <rFont val="宋体"/>
        <charset val="134"/>
      </rPr>
      <t>攀枝花市仁和区布德镇狮子山公墓骨灰堂（塔）建设项目</t>
    </r>
  </si>
  <si>
    <r>
      <rPr>
        <sz val="10"/>
        <rFont val="宋体"/>
        <charset val="134"/>
      </rPr>
      <t>新建总建筑面积</t>
    </r>
    <r>
      <rPr>
        <sz val="10"/>
        <rFont val="Times New Roman"/>
        <charset val="134"/>
      </rPr>
      <t>5000</t>
    </r>
    <r>
      <rPr>
        <sz val="10"/>
        <rFont val="宋体"/>
        <charset val="134"/>
      </rPr>
      <t>平方米。增设安葬设施：花葬、树葬、壁葬、草坪葬等绿色殡葬设施。</t>
    </r>
  </si>
  <si>
    <r>
      <rPr>
        <sz val="10"/>
        <rFont val="宋体"/>
        <charset val="134"/>
      </rPr>
      <t>攀枝花市仁和区人民医院二期建设项目（第二阶段）</t>
    </r>
  </si>
  <si>
    <r>
      <rPr>
        <sz val="10"/>
        <rFont val="宋体"/>
        <charset val="134"/>
      </rPr>
      <t>项目占地</t>
    </r>
    <r>
      <rPr>
        <sz val="10"/>
        <rFont val="Times New Roman"/>
        <charset val="134"/>
      </rPr>
      <t>25.86</t>
    </r>
    <r>
      <rPr>
        <sz val="10"/>
        <rFont val="宋体"/>
        <charset val="134"/>
      </rPr>
      <t>亩，新建第二住院楼</t>
    </r>
    <r>
      <rPr>
        <sz val="10"/>
        <rFont val="Times New Roman"/>
        <charset val="134"/>
      </rPr>
      <t>19440</t>
    </r>
    <r>
      <rPr>
        <sz val="10"/>
        <rFont val="宋体"/>
        <charset val="134"/>
      </rPr>
      <t>㎡，室外附属配套工程建设。</t>
    </r>
  </si>
  <si>
    <r>
      <rPr>
        <sz val="10"/>
        <rFont val="宋体"/>
        <charset val="134"/>
      </rPr>
      <t>一季度：争取项目资金；</t>
    </r>
    <r>
      <rPr>
        <sz val="10"/>
        <rFont val="Times New Roman"/>
        <charset val="134"/>
      </rPr>
      <t xml:space="preserve">                
</t>
    </r>
    <r>
      <rPr>
        <sz val="10"/>
        <rFont val="宋体"/>
        <charset val="134"/>
      </rPr>
      <t>二季度：争取项目资金；</t>
    </r>
    <r>
      <rPr>
        <sz val="10"/>
        <rFont val="Times New Roman"/>
        <charset val="134"/>
      </rPr>
      <t xml:space="preserve">              
</t>
    </r>
    <r>
      <rPr>
        <sz val="10"/>
        <rFont val="宋体"/>
        <charset val="134"/>
      </rPr>
      <t>三季度、四季度：根据资金争取情况开展清单编制工作、财评工作、施工单位招标等工作。</t>
    </r>
  </si>
  <si>
    <r>
      <rPr>
        <sz val="10"/>
        <rFont val="宋体"/>
        <charset val="134"/>
      </rPr>
      <t>区卫生健康局</t>
    </r>
    <r>
      <rPr>
        <sz val="10"/>
        <rFont val="Times New Roman"/>
        <charset val="134"/>
      </rPr>
      <t xml:space="preserve">
</t>
    </r>
    <r>
      <rPr>
        <sz val="10"/>
        <rFont val="宋体"/>
        <charset val="134"/>
      </rPr>
      <t>曲</t>
    </r>
    <r>
      <rPr>
        <sz val="10"/>
        <rFont val="Times New Roman"/>
        <charset val="134"/>
      </rPr>
      <t xml:space="preserve">  </t>
    </r>
    <r>
      <rPr>
        <sz val="10"/>
        <rFont val="宋体"/>
        <charset val="134"/>
      </rPr>
      <t>晨</t>
    </r>
    <r>
      <rPr>
        <sz val="10"/>
        <rFont val="Times New Roman"/>
        <charset val="134"/>
      </rPr>
      <t xml:space="preserve">
15881294998 
</t>
    </r>
    <r>
      <rPr>
        <sz val="10"/>
        <rFont val="宋体"/>
        <charset val="134"/>
      </rPr>
      <t>谢贤和</t>
    </r>
    <r>
      <rPr>
        <sz val="10"/>
        <rFont val="Times New Roman"/>
        <charset val="134"/>
      </rPr>
      <t xml:space="preserve">
13982331376</t>
    </r>
  </si>
  <si>
    <r>
      <rPr>
        <sz val="10"/>
        <rFont val="宋体"/>
        <charset val="134"/>
      </rPr>
      <t>攀枝花市仁和区医疗卫生机构医疗设备更新采购项目</t>
    </r>
  </si>
  <si>
    <r>
      <rPr>
        <sz val="10"/>
        <rFont val="宋体"/>
        <charset val="134"/>
      </rPr>
      <t>更新采购仁和区紧密型县域医共体</t>
    </r>
    <r>
      <rPr>
        <sz val="10"/>
        <rFont val="Times New Roman"/>
        <charset val="134"/>
      </rPr>
      <t>16</t>
    </r>
    <r>
      <rPr>
        <sz val="10"/>
        <rFont val="宋体"/>
        <charset val="134"/>
      </rPr>
      <t>家医疗机构的</t>
    </r>
    <r>
      <rPr>
        <sz val="10"/>
        <rFont val="Times New Roman"/>
        <charset val="134"/>
      </rPr>
      <t>CT</t>
    </r>
    <r>
      <rPr>
        <sz val="10"/>
        <rFont val="宋体"/>
        <charset val="134"/>
      </rPr>
      <t>（</t>
    </r>
    <r>
      <rPr>
        <sz val="10"/>
        <rFont val="Times New Roman"/>
        <charset val="134"/>
      </rPr>
      <t>1</t>
    </r>
    <r>
      <rPr>
        <sz val="10"/>
        <rFont val="宋体"/>
        <charset val="134"/>
      </rPr>
      <t>台）、</t>
    </r>
    <r>
      <rPr>
        <sz val="10"/>
        <rFont val="Times New Roman"/>
        <charset val="134"/>
      </rPr>
      <t>DR</t>
    </r>
    <r>
      <rPr>
        <sz val="10"/>
        <rFont val="宋体"/>
        <charset val="134"/>
      </rPr>
      <t>（</t>
    </r>
    <r>
      <rPr>
        <sz val="10"/>
        <rFont val="Times New Roman"/>
        <charset val="134"/>
      </rPr>
      <t>6</t>
    </r>
    <r>
      <rPr>
        <sz val="10"/>
        <rFont val="宋体"/>
        <charset val="134"/>
      </rPr>
      <t>台）、</t>
    </r>
    <r>
      <rPr>
        <sz val="10"/>
        <rFont val="Times New Roman"/>
        <charset val="134"/>
      </rPr>
      <t>C</t>
    </r>
    <r>
      <rPr>
        <sz val="10"/>
        <rFont val="宋体"/>
        <charset val="134"/>
      </rPr>
      <t>形臂</t>
    </r>
    <r>
      <rPr>
        <sz val="10"/>
        <rFont val="Times New Roman"/>
        <charset val="134"/>
      </rPr>
      <t>X</t>
    </r>
    <r>
      <rPr>
        <sz val="10"/>
        <rFont val="宋体"/>
        <charset val="134"/>
      </rPr>
      <t>线机（</t>
    </r>
    <r>
      <rPr>
        <sz val="10"/>
        <rFont val="Times New Roman"/>
        <charset val="134"/>
      </rPr>
      <t>1</t>
    </r>
    <r>
      <rPr>
        <sz val="10"/>
        <rFont val="宋体"/>
        <charset val="134"/>
      </rPr>
      <t>台）、彩超（</t>
    </r>
    <r>
      <rPr>
        <sz val="10"/>
        <rFont val="Times New Roman"/>
        <charset val="134"/>
      </rPr>
      <t>9</t>
    </r>
    <r>
      <rPr>
        <sz val="10"/>
        <rFont val="宋体"/>
        <charset val="134"/>
      </rPr>
      <t>台）、腹腔镜系统（</t>
    </r>
    <r>
      <rPr>
        <sz val="10"/>
        <rFont val="Times New Roman"/>
        <charset val="134"/>
      </rPr>
      <t>1</t>
    </r>
    <r>
      <rPr>
        <sz val="10"/>
        <rFont val="宋体"/>
        <charset val="134"/>
      </rPr>
      <t>套）、脉动真空灭菌器（</t>
    </r>
    <r>
      <rPr>
        <sz val="10"/>
        <rFont val="Times New Roman"/>
        <charset val="134"/>
      </rPr>
      <t>2</t>
    </r>
    <r>
      <rPr>
        <sz val="10"/>
        <rFont val="宋体"/>
        <charset val="134"/>
      </rPr>
      <t>台）等各类超使用年限设备</t>
    </r>
    <r>
      <rPr>
        <sz val="10"/>
        <rFont val="Times New Roman"/>
        <charset val="134"/>
      </rPr>
      <t>20</t>
    </r>
    <r>
      <rPr>
        <sz val="10"/>
        <rFont val="宋体"/>
        <charset val="134"/>
      </rPr>
      <t>台（件）。通过医疗设备的更新进一步提高医疗服务质量和效率、提升医疗机构的服务能力，使辖区人民享受到更为优质、更全面的检查和治疗服务。</t>
    </r>
  </si>
  <si>
    <r>
      <rPr>
        <sz val="10"/>
        <rFont val="宋体"/>
        <charset val="134"/>
      </rPr>
      <t>一季度：修订项目设备更新清单编制，申报争取项目资金；</t>
    </r>
    <r>
      <rPr>
        <sz val="10"/>
        <rFont val="Times New Roman"/>
        <charset val="134"/>
      </rPr>
      <t xml:space="preserve">                
</t>
    </r>
    <r>
      <rPr>
        <sz val="10"/>
        <rFont val="宋体"/>
        <charset val="134"/>
      </rPr>
      <t>二季度：争取项目资金；</t>
    </r>
    <r>
      <rPr>
        <sz val="10"/>
        <rFont val="Times New Roman"/>
        <charset val="134"/>
      </rPr>
      <t xml:space="preserve">              
</t>
    </r>
    <r>
      <rPr>
        <sz val="10"/>
        <rFont val="宋体"/>
        <charset val="134"/>
      </rPr>
      <t>三季度、四季度：根据资金争取情况开展设备采购需求论证、招标工作。</t>
    </r>
  </si>
  <si>
    <r>
      <rPr>
        <sz val="10"/>
        <rFont val="宋体"/>
        <charset val="134"/>
      </rPr>
      <t>区卫生健康局</t>
    </r>
    <r>
      <rPr>
        <sz val="10"/>
        <rFont val="Times New Roman"/>
        <charset val="134"/>
      </rPr>
      <t xml:space="preserve">
</t>
    </r>
    <r>
      <rPr>
        <sz val="10"/>
        <rFont val="宋体"/>
        <charset val="134"/>
      </rPr>
      <t>曲</t>
    </r>
    <r>
      <rPr>
        <sz val="10"/>
        <rFont val="Times New Roman"/>
        <charset val="134"/>
      </rPr>
      <t xml:space="preserve">  </t>
    </r>
    <r>
      <rPr>
        <sz val="10"/>
        <rFont val="宋体"/>
        <charset val="134"/>
      </rPr>
      <t>晨</t>
    </r>
    <r>
      <rPr>
        <sz val="10"/>
        <rFont val="Times New Roman"/>
        <charset val="134"/>
      </rPr>
      <t xml:space="preserve">
15881294998 
</t>
    </r>
    <r>
      <rPr>
        <sz val="10"/>
        <rFont val="宋体"/>
        <charset val="134"/>
      </rPr>
      <t>余</t>
    </r>
    <r>
      <rPr>
        <sz val="10"/>
        <rFont val="Times New Roman"/>
        <charset val="134"/>
      </rPr>
      <t xml:space="preserve">  </t>
    </r>
    <r>
      <rPr>
        <sz val="10"/>
        <rFont val="宋体"/>
        <charset val="134"/>
      </rPr>
      <t>君</t>
    </r>
    <r>
      <rPr>
        <sz val="10"/>
        <rFont val="Times New Roman"/>
        <charset val="134"/>
      </rPr>
      <t>13060132741</t>
    </r>
  </si>
  <si>
    <r>
      <rPr>
        <sz val="10"/>
        <rFont val="宋体"/>
        <charset val="134"/>
      </rPr>
      <t>攀枝花市仁和区人民医院医养示范服务中心建设项目</t>
    </r>
  </si>
  <si>
    <r>
      <rPr>
        <sz val="10"/>
        <rFont val="宋体"/>
        <charset val="134"/>
      </rPr>
      <t>新建医养康复示范中心，规划</t>
    </r>
    <r>
      <rPr>
        <sz val="10"/>
        <rFont val="Times New Roman"/>
        <charset val="134"/>
      </rPr>
      <t>300</t>
    </r>
    <r>
      <rPr>
        <sz val="10"/>
        <rFont val="宋体"/>
        <charset val="134"/>
      </rPr>
      <t>张床位，总建筑面积</t>
    </r>
    <r>
      <rPr>
        <sz val="10"/>
        <rFont val="Times New Roman"/>
        <charset val="134"/>
      </rPr>
      <t>15000</t>
    </r>
    <r>
      <rPr>
        <sz val="10"/>
        <rFont val="宋体"/>
        <charset val="134"/>
      </rPr>
      <t>㎡，室外附属设施建设，设备购置。</t>
    </r>
  </si>
  <si>
    <r>
      <rPr>
        <sz val="10"/>
        <rFont val="宋体"/>
        <charset val="134"/>
      </rPr>
      <t>一季度、二季度：开展项目建设论证、项目咨询等工作；</t>
    </r>
    <r>
      <rPr>
        <sz val="10"/>
        <rFont val="Times New Roman"/>
        <charset val="134"/>
      </rPr>
      <t xml:space="preserve">
</t>
    </r>
    <r>
      <rPr>
        <sz val="10"/>
        <rFont val="宋体"/>
        <charset val="134"/>
      </rPr>
      <t>三季度、四季度：开展项目实施方案编制等工作。</t>
    </r>
  </si>
  <si>
    <r>
      <rPr>
        <sz val="10"/>
        <rFont val="宋体"/>
        <charset val="134"/>
      </rPr>
      <t>攀枝花市仁和区托育综合服务中心建设项目</t>
    </r>
  </si>
  <si>
    <r>
      <rPr>
        <sz val="10"/>
        <rFont val="宋体"/>
        <charset val="134"/>
      </rPr>
      <t>新建总建筑面积</t>
    </r>
    <r>
      <rPr>
        <sz val="10"/>
        <rFont val="Times New Roman"/>
        <charset val="134"/>
      </rPr>
      <t>7000</t>
    </r>
    <r>
      <rPr>
        <sz val="10"/>
        <rFont val="宋体"/>
        <charset val="134"/>
      </rPr>
      <t>㎡。</t>
    </r>
    <r>
      <rPr>
        <sz val="10"/>
        <rFont val="Times New Roman"/>
        <charset val="134"/>
      </rPr>
      <t>1.</t>
    </r>
    <r>
      <rPr>
        <sz val="10"/>
        <rFont val="宋体"/>
        <charset val="134"/>
      </rPr>
      <t>建设托位</t>
    </r>
    <r>
      <rPr>
        <sz val="10"/>
        <rFont val="Times New Roman"/>
        <charset val="134"/>
      </rPr>
      <t>150</t>
    </r>
    <r>
      <rPr>
        <sz val="10"/>
        <rFont val="宋体"/>
        <charset val="134"/>
      </rPr>
      <t>个，提供托育从业人员培训、托育机构管理咨询、家庭养育指导及婴幼儿早期发展等服务。</t>
    </r>
    <r>
      <rPr>
        <sz val="10"/>
        <rFont val="Times New Roman"/>
        <charset val="134"/>
      </rPr>
      <t>2.</t>
    </r>
    <r>
      <rPr>
        <sz val="10"/>
        <rFont val="宋体"/>
        <charset val="134"/>
      </rPr>
      <t>室外活动场地、室外绿化、污水处理系统等附属设施建设。</t>
    </r>
    <r>
      <rPr>
        <sz val="10"/>
        <rFont val="Times New Roman"/>
        <charset val="134"/>
      </rPr>
      <t>3.</t>
    </r>
    <r>
      <rPr>
        <sz val="10"/>
        <rFont val="宋体"/>
        <charset val="134"/>
      </rPr>
      <t>设备购置。</t>
    </r>
  </si>
  <si>
    <r>
      <rPr>
        <sz val="10"/>
        <rFont val="宋体"/>
        <charset val="134"/>
      </rPr>
      <t>攀枝花市仁和区妇幼保健服务中心</t>
    </r>
  </si>
  <si>
    <r>
      <rPr>
        <sz val="10"/>
        <rFont val="宋体"/>
        <charset val="134"/>
      </rPr>
      <t>区卫生健康局</t>
    </r>
    <r>
      <rPr>
        <sz val="10"/>
        <rFont val="Times New Roman"/>
        <charset val="134"/>
      </rPr>
      <t xml:space="preserve">
</t>
    </r>
    <r>
      <rPr>
        <sz val="10"/>
        <rFont val="宋体"/>
        <charset val="134"/>
      </rPr>
      <t>曲</t>
    </r>
    <r>
      <rPr>
        <sz val="10"/>
        <rFont val="Times New Roman"/>
        <charset val="134"/>
      </rPr>
      <t xml:space="preserve">  </t>
    </r>
    <r>
      <rPr>
        <sz val="10"/>
        <rFont val="宋体"/>
        <charset val="134"/>
      </rPr>
      <t>晨</t>
    </r>
    <r>
      <rPr>
        <sz val="10"/>
        <rFont val="Times New Roman"/>
        <charset val="134"/>
      </rPr>
      <t xml:space="preserve">
15881294998 
</t>
    </r>
    <r>
      <rPr>
        <sz val="10"/>
        <rFont val="宋体"/>
        <charset val="134"/>
      </rPr>
      <t>欧定全</t>
    </r>
    <r>
      <rPr>
        <sz val="10"/>
        <rFont val="Times New Roman"/>
        <charset val="134"/>
      </rPr>
      <t xml:space="preserve">
13508230032</t>
    </r>
  </si>
  <si>
    <r>
      <rPr>
        <sz val="10"/>
        <rFont val="宋体"/>
        <charset val="134"/>
      </rPr>
      <t>攀枝花市仁和区气象局台站升级建设项目</t>
    </r>
  </si>
  <si>
    <r>
      <rPr>
        <sz val="10"/>
        <rFont val="宋体"/>
        <charset val="134"/>
      </rPr>
      <t>新建芒果气象科研和科普业务用房</t>
    </r>
    <r>
      <rPr>
        <sz val="10"/>
        <rFont val="Times New Roman"/>
        <charset val="134"/>
      </rPr>
      <t>690</t>
    </r>
    <r>
      <rPr>
        <sz val="10"/>
        <rFont val="宋体"/>
        <charset val="134"/>
      </rPr>
      <t>平方米，台站文化建设和功能补齐</t>
    </r>
  </si>
  <si>
    <r>
      <rPr>
        <sz val="10"/>
        <rFont val="宋体"/>
        <charset val="134"/>
      </rPr>
      <t>一季度：完成台站规划审批；</t>
    </r>
    <r>
      <rPr>
        <sz val="10"/>
        <rFont val="Times New Roman"/>
        <charset val="134"/>
      </rPr>
      <t xml:space="preserve">
</t>
    </r>
    <r>
      <rPr>
        <sz val="10"/>
        <rFont val="宋体"/>
        <charset val="134"/>
      </rPr>
      <t>二季度：完成可研报告编制；</t>
    </r>
    <r>
      <rPr>
        <sz val="10"/>
        <rFont val="Times New Roman"/>
        <charset val="134"/>
      </rPr>
      <t xml:space="preserve">
</t>
    </r>
    <r>
      <rPr>
        <sz val="10"/>
        <rFont val="宋体"/>
        <charset val="134"/>
      </rPr>
      <t>三季度：方案初设；</t>
    </r>
    <r>
      <rPr>
        <sz val="10"/>
        <rFont val="Times New Roman"/>
        <charset val="134"/>
      </rPr>
      <t xml:space="preserve">
</t>
    </r>
    <r>
      <rPr>
        <sz val="10"/>
        <rFont val="宋体"/>
        <charset val="134"/>
      </rPr>
      <t>四季度：向省、市气象局申报项目。</t>
    </r>
  </si>
  <si>
    <r>
      <rPr>
        <sz val="10"/>
        <rFont val="宋体"/>
        <charset val="134"/>
      </rPr>
      <t>攀枝花市仁和区气象局</t>
    </r>
  </si>
  <si>
    <r>
      <rPr>
        <sz val="10"/>
        <rFont val="宋体"/>
        <charset val="134"/>
      </rPr>
      <t>区气象局</t>
    </r>
    <r>
      <rPr>
        <sz val="10"/>
        <rFont val="Times New Roman"/>
        <charset val="134"/>
      </rPr>
      <t xml:space="preserve">
</t>
    </r>
    <r>
      <rPr>
        <sz val="10"/>
        <rFont val="宋体"/>
        <charset val="134"/>
      </rPr>
      <t>王玉宝</t>
    </r>
    <r>
      <rPr>
        <sz val="10"/>
        <rFont val="Times New Roman"/>
        <charset val="134"/>
      </rPr>
      <t xml:space="preserve">
13882311313</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</si>
</sst>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General&quot;个&quot;"/>
    <numFmt numFmtId="178" formatCode="yyyy&quot;年&quot;m&quot;月&quot;;@"/>
  </numFmts>
  <fonts count="54">
    <font>
      <sz val="12"/>
      <name val="宋体"/>
      <charset val="134"/>
    </font>
    <font>
      <sz val="14"/>
      <name val="Times New Roman"/>
      <charset val="0"/>
    </font>
    <font>
      <b/>
      <sz val="14"/>
      <name val="Times New Roman"/>
      <charset val="0"/>
    </font>
    <font>
      <b/>
      <sz val="11"/>
      <name val="Times New Roman"/>
      <charset val="0"/>
    </font>
    <font>
      <b/>
      <sz val="12"/>
      <name val="宋体"/>
      <charset val="134"/>
    </font>
    <font>
      <sz val="10"/>
      <name val="宋体"/>
      <charset val="134"/>
    </font>
    <font>
      <b/>
      <sz val="10"/>
      <name val="Times New Roman"/>
      <charset val="0"/>
    </font>
    <font>
      <b/>
      <sz val="9"/>
      <name val="Times New Roman"/>
      <charset val="0"/>
    </font>
    <font>
      <sz val="10"/>
      <name val="宋体"/>
      <charset val="134"/>
      <scheme val="minor"/>
    </font>
    <font>
      <b/>
      <sz val="9"/>
      <name val="宋体"/>
      <charset val="134"/>
    </font>
    <font>
      <sz val="9"/>
      <name val="宋体"/>
      <charset val="134"/>
      <scheme val="minor"/>
    </font>
    <font>
      <sz val="12"/>
      <name val="宋体"/>
      <charset val="134"/>
      <scheme val="minor"/>
    </font>
    <font>
      <sz val="9"/>
      <name val="宋体"/>
      <charset val="134"/>
    </font>
    <font>
      <b/>
      <sz val="10"/>
      <name val="宋体"/>
      <charset val="134"/>
    </font>
    <font>
      <b/>
      <sz val="10"/>
      <name val="宋体"/>
      <charset val="134"/>
      <scheme val="minor"/>
    </font>
    <font>
      <b/>
      <sz val="24"/>
      <name val="Times New Roman"/>
      <charset val="134"/>
    </font>
    <font>
      <b/>
      <sz val="11"/>
      <name val="Times New Roman"/>
      <charset val="134"/>
    </font>
    <font>
      <b/>
      <sz val="12"/>
      <name val="Times New Roman"/>
      <charset val="134"/>
    </font>
    <font>
      <sz val="10"/>
      <name val="Times New Roman"/>
      <charset val="134"/>
    </font>
    <font>
      <sz val="10"/>
      <name val="Times New Roman"/>
      <charset val="0"/>
    </font>
    <font>
      <sz val="24"/>
      <name val="Times New Roman"/>
      <charset val="134"/>
    </font>
    <font>
      <sz val="11"/>
      <name val="Times New Roman"/>
      <charset val="0"/>
    </font>
    <font>
      <sz val="12"/>
      <name val="Times New Roman"/>
      <charset val="134"/>
    </font>
    <font>
      <b/>
      <sz val="10"/>
      <name val="Times New Roman"/>
      <charset val="134"/>
    </font>
    <font>
      <sz val="10"/>
      <name val="宋体"/>
      <charset val="0"/>
    </font>
    <font>
      <sz val="9"/>
      <name val="Times New Roman"/>
      <charset val="134"/>
    </font>
    <font>
      <u/>
      <sz val="12"/>
      <color indexed="12"/>
      <name val="宋体"/>
      <charset val="134"/>
    </font>
    <font>
      <u/>
      <sz val="12"/>
      <color indexed="20"/>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0"/>
      <name val="Helv"/>
      <charset val="134"/>
    </font>
    <font>
      <sz val="11"/>
      <color theme="1"/>
      <name val="宋体"/>
      <charset val="134"/>
      <scheme val="minor"/>
    </font>
    <font>
      <sz val="11"/>
      <name val="宋体"/>
      <charset val="134"/>
    </font>
    <font>
      <b/>
      <sz val="10"/>
      <name val="宋体"/>
      <charset val="0"/>
    </font>
    <font>
      <b/>
      <sz val="11"/>
      <name val="宋体"/>
      <charset val="134"/>
    </font>
    <font>
      <b/>
      <sz val="24"/>
      <name val="宋体"/>
      <charset val="134"/>
    </font>
    <font>
      <b/>
      <sz val="11"/>
      <name val="宋体"/>
      <charset val="0"/>
    </font>
    <font>
      <sz val="11"/>
      <name val="Times New Roman"/>
      <charset val="134"/>
    </font>
    <font>
      <b/>
      <sz val="14"/>
      <name val="宋体"/>
      <charset val="0"/>
    </font>
  </fonts>
  <fills count="3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theme="4" tint="0.6"/>
        <bgColor indexed="64"/>
      </patternFill>
    </fill>
    <fill>
      <patternFill patternType="solid">
        <fgColor theme="4" tint="0.4"/>
        <bgColor indexed="64"/>
      </patternFill>
    </fill>
    <fill>
      <patternFill patternType="solid">
        <fgColor rgb="FFFFFFFF"/>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top/>
      <bottom style="thin">
        <color auto="1"/>
      </bottom>
      <diagonal/>
    </border>
    <border>
      <left style="thin">
        <color auto="1"/>
      </left>
      <right/>
      <top style="thin">
        <color auto="1"/>
      </top>
      <bottom style="thin">
        <color indexed="8"/>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7">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0" fillId="9" borderId="1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4" fillId="10" borderId="16" applyNumberFormat="0" applyAlignment="0" applyProtection="0">
      <alignment vertical="center"/>
    </xf>
    <xf numFmtId="0" fontId="35" fillId="11" borderId="17" applyNumberFormat="0" applyAlignment="0" applyProtection="0">
      <alignment vertical="center"/>
    </xf>
    <xf numFmtId="0" fontId="36" fillId="11" borderId="16" applyNumberFormat="0" applyAlignment="0" applyProtection="0">
      <alignment vertical="center"/>
    </xf>
    <xf numFmtId="0" fontId="37" fillId="12" borderId="18" applyNumberFormat="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14" borderId="0" applyNumberFormat="0" applyBorder="0" applyAlignment="0" applyProtection="0">
      <alignment vertical="center"/>
    </xf>
    <xf numFmtId="0" fontId="44" fillId="21"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13" borderId="0" applyNumberFormat="0" applyBorder="0" applyAlignment="0" applyProtection="0">
      <alignment vertical="center"/>
    </xf>
    <xf numFmtId="0" fontId="44" fillId="23"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3" fillId="24"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18" borderId="0" applyNumberFormat="0" applyBorder="0" applyAlignment="0" applyProtection="0">
      <alignment vertical="center"/>
    </xf>
    <xf numFmtId="0" fontId="43" fillId="26" borderId="0" applyNumberFormat="0" applyBorder="0" applyAlignment="0" applyProtection="0">
      <alignment vertical="center"/>
    </xf>
    <xf numFmtId="0" fontId="43" fillId="28" borderId="0" applyNumberFormat="0" applyBorder="0" applyAlignment="0" applyProtection="0">
      <alignment vertical="center"/>
    </xf>
    <xf numFmtId="0" fontId="44" fillId="10"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0" fillId="0" borderId="0"/>
    <xf numFmtId="0" fontId="45" fillId="0" borderId="0"/>
    <xf numFmtId="0" fontId="0" fillId="0" borderId="0"/>
    <xf numFmtId="0" fontId="0" fillId="0" borderId="0"/>
    <xf numFmtId="0" fontId="0" fillId="0" borderId="0"/>
    <xf numFmtId="0" fontId="46" fillId="0" borderId="0">
      <alignment vertical="center"/>
    </xf>
    <xf numFmtId="0" fontId="46" fillId="0" borderId="0">
      <alignment vertical="center"/>
    </xf>
    <xf numFmtId="0" fontId="47" fillId="0" borderId="0"/>
  </cellStyleXfs>
  <cellXfs count="232">
    <xf numFmtId="0" fontId="0" fillId="0" borderId="0" xfId="0"/>
    <xf numFmtId="0" fontId="1" fillId="0" borderId="1" xfId="0" applyFont="1" applyFill="1" applyBorder="1" applyAlignment="1">
      <alignment horizontal="center" wrapText="1"/>
    </xf>
    <xf numFmtId="0" fontId="2" fillId="0" borderId="1" xfId="0" applyFont="1" applyFill="1" applyBorder="1" applyAlignment="1">
      <alignment horizontal="center" wrapText="1"/>
    </xf>
    <xf numFmtId="0" fontId="3" fillId="0" borderId="1" xfId="0" applyFont="1" applyFill="1" applyBorder="1" applyAlignment="1">
      <alignment horizontal="center" wrapText="1"/>
    </xf>
    <xf numFmtId="176" fontId="3" fillId="2" borderId="1" xfId="0" applyNumberFormat="1" applyFont="1" applyFill="1" applyBorder="1" applyAlignment="1">
      <alignment horizontal="center" wrapText="1"/>
    </xf>
    <xf numFmtId="0" fontId="4" fillId="3"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Fill="1" applyBorder="1" applyAlignment="1">
      <alignment horizontal="center"/>
    </xf>
    <xf numFmtId="0" fontId="6" fillId="0" borderId="1" xfId="0" applyFont="1" applyFill="1" applyBorder="1" applyAlignment="1">
      <alignment horizontal="center" wrapText="1"/>
    </xf>
    <xf numFmtId="0" fontId="7" fillId="0" borderId="1" xfId="0" applyFont="1" applyFill="1" applyBorder="1" applyAlignment="1">
      <alignment horizontal="center" wrapText="1"/>
    </xf>
    <xf numFmtId="0" fontId="8" fillId="0" borderId="1" xfId="0" applyFont="1" applyFill="1" applyBorder="1" applyAlignment="1">
      <alignment horizontal="center"/>
    </xf>
    <xf numFmtId="0" fontId="9" fillId="4" borderId="1" xfId="0" applyFont="1" applyFill="1" applyBorder="1" applyAlignment="1">
      <alignment horizontal="center" wrapText="1"/>
    </xf>
    <xf numFmtId="0" fontId="10" fillId="0" borderId="1" xfId="0" applyFont="1" applyFill="1" applyBorder="1" applyAlignment="1">
      <alignment horizontal="center"/>
    </xf>
    <xf numFmtId="0" fontId="11" fillId="0" borderId="1" xfId="0" applyFont="1" applyFill="1" applyBorder="1" applyAlignment="1">
      <alignment horizontal="center"/>
    </xf>
    <xf numFmtId="0" fontId="12" fillId="0" borderId="1" xfId="0" applyFont="1" applyFill="1" applyBorder="1" applyAlignment="1">
      <alignment horizontal="center"/>
    </xf>
    <xf numFmtId="0" fontId="8" fillId="5" borderId="1" xfId="0" applyFont="1" applyFill="1" applyBorder="1" applyAlignment="1">
      <alignment horizontal="center" wrapText="1"/>
    </xf>
    <xf numFmtId="0" fontId="11" fillId="5" borderId="1" xfId="0" applyFont="1" applyFill="1" applyBorder="1" applyAlignment="1">
      <alignment horizontal="center" wrapText="1"/>
    </xf>
    <xf numFmtId="0" fontId="0" fillId="0" borderId="1" xfId="0" applyFont="1" applyFill="1" applyBorder="1" applyAlignment="1">
      <alignment horizontal="center" wrapText="1"/>
    </xf>
    <xf numFmtId="0" fontId="13" fillId="0" borderId="1" xfId="0" applyFont="1" applyFill="1" applyBorder="1" applyAlignment="1">
      <alignment horizontal="center" wrapText="1"/>
    </xf>
    <xf numFmtId="0" fontId="5" fillId="5" borderId="1" xfId="0" applyFont="1" applyFill="1" applyBorder="1" applyAlignment="1">
      <alignment horizontal="center" wrapText="1"/>
    </xf>
    <xf numFmtId="0" fontId="14" fillId="0" borderId="1" xfId="0" applyFont="1" applyFill="1" applyBorder="1" applyAlignment="1">
      <alignment horizontal="center" wrapText="1"/>
    </xf>
    <xf numFmtId="0" fontId="14" fillId="2" borderId="1" xfId="0" applyFont="1" applyFill="1" applyBorder="1" applyAlignment="1">
      <alignment horizontal="center" wrapText="1"/>
    </xf>
    <xf numFmtId="0" fontId="8" fillId="0" borderId="1" xfId="0" applyFont="1" applyFill="1" applyBorder="1" applyAlignment="1">
      <alignment horizontal="center" wrapText="1"/>
    </xf>
    <xf numFmtId="0" fontId="11" fillId="0" borderId="1" xfId="0" applyFont="1" applyFill="1" applyBorder="1" applyAlignment="1">
      <alignment horizontal="center" wrapText="1"/>
    </xf>
    <xf numFmtId="0" fontId="13" fillId="2" borderId="1" xfId="0" applyFont="1" applyFill="1" applyBorder="1" applyAlignment="1">
      <alignment horizontal="center" wrapText="1"/>
    </xf>
    <xf numFmtId="0" fontId="4" fillId="0" borderId="1" xfId="0" applyFont="1" applyFill="1" applyBorder="1" applyAlignment="1">
      <alignment horizont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wrapText="1"/>
    </xf>
    <xf numFmtId="0" fontId="2" fillId="0" borderId="0" xfId="0"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176" fontId="1" fillId="0" borderId="0"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177" fontId="16" fillId="0" borderId="5" xfId="0" applyNumberFormat="1" applyFont="1" applyFill="1" applyBorder="1" applyAlignment="1">
      <alignment horizontal="center" vertical="center" wrapText="1"/>
    </xf>
    <xf numFmtId="176" fontId="16"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16"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17" fillId="3" borderId="1" xfId="0" applyNumberFormat="1" applyFont="1" applyFill="1" applyBorder="1" applyAlignment="1">
      <alignment horizontal="center" vertical="center" wrapText="1"/>
    </xf>
    <xf numFmtId="177"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7" fillId="4" borderId="1" xfId="0" applyNumberFormat="1" applyFont="1" applyFill="1" applyBorder="1" applyAlignment="1">
      <alignment horizontal="center" vertical="center" wrapText="1"/>
    </xf>
    <xf numFmtId="177"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177" fontId="18" fillId="0" borderId="1" xfId="0" applyNumberFormat="1" applyFont="1" applyFill="1" applyBorder="1" applyAlignment="1" applyProtection="1">
      <alignment horizontal="center" vertical="center" wrapText="1"/>
    </xf>
    <xf numFmtId="49" fontId="18" fillId="0" borderId="1" xfId="0" applyNumberFormat="1" applyFont="1" applyFill="1" applyBorder="1" applyAlignment="1" applyProtection="1">
      <alignment horizontal="center" vertical="center" wrapText="1"/>
    </xf>
    <xf numFmtId="49" fontId="18" fillId="0" borderId="1" xfId="0" applyNumberFormat="1" applyFont="1" applyFill="1" applyBorder="1" applyAlignment="1">
      <alignment horizontal="center" vertical="center" wrapText="1"/>
    </xf>
    <xf numFmtId="0" fontId="18" fillId="0" borderId="1" xfId="0" applyFont="1" applyFill="1" applyBorder="1" applyAlignment="1" applyProtection="1">
      <alignment horizontal="justify" vertical="center" wrapText="1"/>
    </xf>
    <xf numFmtId="0" fontId="18"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lignment horizontal="center" vertical="center" wrapText="1"/>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18" fillId="0" borderId="1" xfId="0" applyFont="1" applyFill="1" applyBorder="1" applyAlignment="1">
      <alignment horizontal="justify" vertical="center" wrapText="1"/>
    </xf>
    <xf numFmtId="176" fontId="18" fillId="0" borderId="1"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0" fontId="17" fillId="4" borderId="1" xfId="0" applyFont="1" applyFill="1" applyBorder="1" applyAlignment="1">
      <alignment horizontal="justify" vertical="center" wrapText="1"/>
    </xf>
    <xf numFmtId="49" fontId="18" fillId="0" borderId="1" xfId="0" applyNumberFormat="1" applyFont="1" applyFill="1" applyBorder="1" applyAlignment="1">
      <alignment horizontal="justify" vertical="center" wrapText="1"/>
    </xf>
    <xf numFmtId="0" fontId="18"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1" xfId="0" applyNumberFormat="1" applyFont="1" applyBorder="1" applyAlignment="1">
      <alignment horizontal="center" vertical="center" wrapText="1"/>
    </xf>
    <xf numFmtId="49" fontId="18" fillId="0" borderId="1" xfId="0" applyNumberFormat="1" applyFont="1" applyBorder="1" applyAlignment="1">
      <alignment horizontal="justify" vertical="center" wrapText="1"/>
    </xf>
    <xf numFmtId="0" fontId="18" fillId="0" borderId="1" xfId="0" applyFont="1" applyFill="1" applyBorder="1" applyAlignment="1" applyProtection="1">
      <alignment horizontal="center" vertical="center" wrapText="1"/>
    </xf>
    <xf numFmtId="0" fontId="18" fillId="5" borderId="1" xfId="0" applyNumberFormat="1" applyFont="1" applyFill="1" applyBorder="1" applyAlignment="1">
      <alignment horizontal="center" vertical="center" wrapText="1"/>
    </xf>
    <xf numFmtId="49" fontId="18" fillId="5" borderId="1" xfId="0" applyNumberFormat="1" applyFont="1" applyFill="1" applyBorder="1" applyAlignment="1">
      <alignment horizontal="center" vertical="center" wrapText="1"/>
    </xf>
    <xf numFmtId="176" fontId="18" fillId="5" borderId="1" xfId="0" applyNumberFormat="1" applyFont="1" applyFill="1" applyBorder="1" applyAlignment="1">
      <alignment horizontal="center" vertical="center" wrapText="1"/>
    </xf>
    <xf numFmtId="176" fontId="18" fillId="5" borderId="1" xfId="0" applyNumberFormat="1" applyFont="1" applyFill="1" applyBorder="1" applyAlignment="1">
      <alignment horizontal="justify" vertical="center" wrapText="1"/>
    </xf>
    <xf numFmtId="0" fontId="18" fillId="5" borderId="1" xfId="5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177" fontId="18" fillId="0" borderId="6"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49" fontId="18" fillId="0" borderId="6" xfId="0" applyNumberFormat="1" applyFont="1" applyFill="1" applyBorder="1" applyAlignment="1">
      <alignment horizontal="justify" vertical="center" wrapText="1"/>
    </xf>
    <xf numFmtId="176" fontId="18" fillId="0" borderId="6"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xf>
    <xf numFmtId="0" fontId="19" fillId="0" borderId="1" xfId="0" applyNumberFormat="1" applyFont="1" applyFill="1" applyBorder="1" applyAlignment="1" applyProtection="1">
      <alignment horizontal="center" vertical="center" wrapText="1"/>
    </xf>
    <xf numFmtId="0" fontId="1" fillId="0" borderId="0" xfId="0" applyNumberFormat="1" applyFont="1" applyFill="1" applyBorder="1" applyAlignment="1">
      <alignment horizontal="center" vertical="center" wrapText="1"/>
    </xf>
    <xf numFmtId="0" fontId="1" fillId="0" borderId="0" xfId="0" applyFont="1" applyFill="1" applyBorder="1" applyAlignment="1">
      <alignment horizontal="left" wrapText="1"/>
    </xf>
    <xf numFmtId="0" fontId="3" fillId="0" borderId="5"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176" fontId="16" fillId="2" borderId="2" xfId="0"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8" fillId="0" borderId="2" xfId="0" applyFont="1" applyBorder="1" applyAlignment="1">
      <alignment horizontal="center" vertical="center" wrapText="1"/>
    </xf>
    <xf numFmtId="49" fontId="18" fillId="0" borderId="1" xfId="0" applyNumberFormat="1" applyFont="1" applyFill="1" applyBorder="1" applyAlignment="1" applyProtection="1">
      <alignment horizontal="justify" vertical="center" wrapText="1"/>
    </xf>
    <xf numFmtId="0" fontId="18" fillId="0" borderId="2" xfId="0" applyFont="1" applyFill="1" applyBorder="1" applyAlignment="1">
      <alignment horizontal="center" vertical="center" wrapText="1"/>
    </xf>
    <xf numFmtId="0" fontId="18" fillId="0" borderId="1" xfId="54" applyNumberFormat="1" applyFont="1" applyFill="1" applyBorder="1" applyAlignment="1">
      <alignment horizontal="center" vertical="center" wrapText="1"/>
    </xf>
    <xf numFmtId="49" fontId="18" fillId="0" borderId="1" xfId="54" applyNumberFormat="1" applyFont="1" applyFill="1" applyBorder="1" applyAlignment="1">
      <alignment horizontal="center" vertical="center" wrapText="1"/>
    </xf>
    <xf numFmtId="0" fontId="18" fillId="0" borderId="1" xfId="54" applyFont="1" applyFill="1" applyBorder="1" applyAlignment="1">
      <alignment horizontal="center" vertical="center" wrapText="1"/>
    </xf>
    <xf numFmtId="0" fontId="18" fillId="0" borderId="1" xfId="55"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49" fontId="18" fillId="0" borderId="1" xfId="0" applyNumberFormat="1" applyFont="1" applyFill="1" applyBorder="1" applyAlignment="1" applyProtection="1">
      <alignment horizontal="left" vertical="center" wrapText="1"/>
    </xf>
    <xf numFmtId="0" fontId="18" fillId="0" borderId="2" xfId="0" applyFont="1" applyFill="1" applyBorder="1" applyAlignment="1" applyProtection="1">
      <alignment horizontal="center" vertical="center" wrapText="1"/>
    </xf>
    <xf numFmtId="49" fontId="18" fillId="5" borderId="1" xfId="0" applyNumberFormat="1" applyFont="1" applyFill="1" applyBorder="1" applyAlignment="1">
      <alignment horizontal="justify" vertical="center" wrapText="1"/>
    </xf>
    <xf numFmtId="49" fontId="18" fillId="5" borderId="2" xfId="0" applyNumberFormat="1" applyFont="1" applyFill="1" applyBorder="1" applyAlignment="1">
      <alignment horizontal="center" vertical="center" wrapText="1"/>
    </xf>
    <xf numFmtId="0" fontId="18" fillId="0" borderId="1" xfId="0" applyNumberFormat="1" applyFont="1" applyBorder="1" applyAlignment="1">
      <alignment horizontal="center" vertical="center"/>
    </xf>
    <xf numFmtId="0" fontId="18" fillId="0" borderId="6" xfId="0"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 xfId="0" applyNumberFormat="1" applyFont="1" applyFill="1" applyBorder="1" applyAlignment="1">
      <alignment horizontal="justify" vertical="center" wrapText="1"/>
    </xf>
    <xf numFmtId="0" fontId="1" fillId="0" borderId="0" xfId="0" applyFont="1" applyFill="1" applyBorder="1" applyAlignment="1">
      <alignment horizontal="center" wrapText="1"/>
    </xf>
    <xf numFmtId="0" fontId="1" fillId="0" borderId="3"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21" fillId="2" borderId="1" xfId="0" applyNumberFormat="1"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7" fillId="4" borderId="3" xfId="0" applyFont="1" applyFill="1" applyBorder="1" applyAlignment="1">
      <alignment horizontal="center" vertical="center" wrapText="1"/>
    </xf>
    <xf numFmtId="49" fontId="23" fillId="0" borderId="1" xfId="0" applyNumberFormat="1" applyFont="1" applyFill="1" applyBorder="1" applyAlignment="1" applyProtection="1">
      <alignment horizontal="center" vertical="center" wrapText="1"/>
    </xf>
    <xf numFmtId="49" fontId="18" fillId="0" borderId="3" xfId="0" applyNumberFormat="1" applyFont="1" applyBorder="1" applyAlignment="1">
      <alignment horizontal="center" vertical="center" wrapText="1"/>
    </xf>
    <xf numFmtId="0" fontId="18" fillId="0" borderId="1" xfId="50" applyFont="1" applyFill="1" applyBorder="1" applyAlignment="1">
      <alignment horizontal="center" vertical="center" wrapText="1"/>
    </xf>
    <xf numFmtId="0" fontId="5" fillId="0" borderId="1" xfId="0" applyFont="1" applyFill="1" applyBorder="1" applyAlignment="1">
      <alignment horizontal="center" wrapText="1"/>
    </xf>
    <xf numFmtId="49" fontId="23" fillId="0" borderId="1" xfId="0" applyNumberFormat="1" applyFont="1" applyBorder="1" applyAlignment="1">
      <alignment horizontal="center" vertical="center" wrapText="1"/>
    </xf>
    <xf numFmtId="49" fontId="18" fillId="0" borderId="3" xfId="0" applyNumberFormat="1" applyFont="1" applyFill="1" applyBorder="1" applyAlignment="1" applyProtection="1">
      <alignment horizontal="center" vertical="center" wrapText="1"/>
    </xf>
    <xf numFmtId="49" fontId="23" fillId="0" borderId="1"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57" fontId="23" fillId="0" borderId="1" xfId="0" applyNumberFormat="1" applyFont="1" applyFill="1" applyBorder="1" applyAlignment="1">
      <alignment horizontal="center" vertical="center" wrapText="1"/>
    </xf>
    <xf numFmtId="57" fontId="23" fillId="0" borderId="1" xfId="0" applyNumberFormat="1" applyFont="1" applyBorder="1" applyAlignment="1">
      <alignment horizontal="center" vertical="center" wrapText="1"/>
    </xf>
    <xf numFmtId="57" fontId="18" fillId="0" borderId="3" xfId="0" applyNumberFormat="1" applyFont="1" applyFill="1" applyBorder="1" applyAlignment="1">
      <alignment horizontal="center" vertical="center" wrapText="1"/>
    </xf>
    <xf numFmtId="57" fontId="18" fillId="0" borderId="3" xfId="0" applyNumberFormat="1" applyFont="1" applyBorder="1" applyAlignment="1">
      <alignment horizontal="center" vertical="center" wrapText="1"/>
    </xf>
    <xf numFmtId="176" fontId="23" fillId="5" borderId="1" xfId="5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8" fillId="0" borderId="1" xfId="52" applyFont="1" applyFill="1" applyBorder="1" applyAlignment="1">
      <alignment horizontal="center" vertical="center" wrapText="1"/>
    </xf>
    <xf numFmtId="0" fontId="18"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7" fillId="3" borderId="1" xfId="0" applyFont="1" applyFill="1" applyBorder="1" applyAlignment="1">
      <alignment horizontal="justify" vertical="center" wrapText="1"/>
    </xf>
    <xf numFmtId="49" fontId="18" fillId="0" borderId="1" xfId="0" applyNumberFormat="1" applyFont="1" applyFill="1" applyBorder="1" applyAlignment="1">
      <alignment horizontal="left" vertical="center" wrapText="1"/>
    </xf>
    <xf numFmtId="49" fontId="18" fillId="0" borderId="1" xfId="50" applyNumberFormat="1" applyFont="1" applyFill="1" applyBorder="1" applyAlignment="1">
      <alignment horizontal="center" vertical="center" wrapText="1"/>
    </xf>
    <xf numFmtId="0" fontId="18" fillId="0" borderId="1" xfId="50" applyNumberFormat="1" applyFont="1" applyFill="1" applyBorder="1" applyAlignment="1">
      <alignment horizontal="center" vertical="center" wrapText="1"/>
    </xf>
    <xf numFmtId="0" fontId="18" fillId="6"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0" fontId="1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9" fillId="0" borderId="11" xfId="0" applyFont="1" applyFill="1" applyBorder="1" applyAlignment="1">
      <alignment vertical="center" wrapText="1"/>
    </xf>
    <xf numFmtId="176" fontId="19" fillId="0" borderId="1" xfId="0" applyNumberFormat="1" applyFont="1" applyFill="1" applyBorder="1" applyAlignment="1">
      <alignment horizontal="justify" vertical="center" wrapText="1"/>
    </xf>
    <xf numFmtId="177" fontId="2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18" fillId="0" borderId="1" xfId="50" applyNumberFormat="1" applyFont="1" applyFill="1" applyBorder="1" applyAlignment="1">
      <alignment horizontal="justify" vertical="center" wrapText="1"/>
    </xf>
    <xf numFmtId="49" fontId="18" fillId="0" borderId="1" xfId="50" applyNumberFormat="1" applyFont="1" applyFill="1" applyBorder="1" applyAlignment="1">
      <alignment horizontal="left" vertical="center" wrapText="1"/>
    </xf>
    <xf numFmtId="0" fontId="18" fillId="5" borderId="1" xfId="0" applyNumberFormat="1" applyFont="1" applyFill="1" applyBorder="1" applyAlignment="1">
      <alignment horizontal="center" vertical="center"/>
    </xf>
    <xf numFmtId="0" fontId="18" fillId="0" borderId="1" xfId="53" applyFont="1" applyFill="1" applyBorder="1" applyAlignment="1">
      <alignment horizontal="justify" vertical="center" wrapText="1"/>
    </xf>
    <xf numFmtId="0" fontId="18" fillId="0" borderId="1" xfId="56" applyFont="1" applyFill="1" applyBorder="1" applyAlignment="1">
      <alignment horizontal="justify" vertical="center" wrapText="1"/>
    </xf>
    <xf numFmtId="0" fontId="19" fillId="5" borderId="1"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0" borderId="0" xfId="0" applyFont="1" applyFill="1" applyAlignment="1">
      <alignment horizontal="justify" vertical="center"/>
    </xf>
    <xf numFmtId="176" fontId="18" fillId="0" borderId="1" xfId="0" applyNumberFormat="1" applyFont="1" applyFill="1" applyBorder="1" applyAlignment="1">
      <alignment horizontal="justify" vertical="center" wrapText="1"/>
    </xf>
    <xf numFmtId="49" fontId="18" fillId="0" borderId="2" xfId="49" applyNumberFormat="1" applyFont="1" applyFill="1" applyBorder="1" applyAlignment="1">
      <alignment horizontal="center" vertical="center" wrapText="1"/>
    </xf>
    <xf numFmtId="0" fontId="18" fillId="5" borderId="1" xfId="0" applyFont="1" applyFill="1" applyBorder="1" applyAlignment="1">
      <alignment horizontal="justify" vertical="center" wrapText="1"/>
    </xf>
    <xf numFmtId="0" fontId="18" fillId="5"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8" fillId="0" borderId="1" xfId="50" applyFont="1" applyFill="1" applyBorder="1" applyAlignment="1">
      <alignment horizontal="center" vertical="center"/>
    </xf>
    <xf numFmtId="57" fontId="6" fillId="0" borderId="1" xfId="0" applyNumberFormat="1" applyFont="1" applyFill="1" applyBorder="1" applyAlignment="1">
      <alignment horizontal="center" vertical="center" wrapText="1"/>
    </xf>
    <xf numFmtId="57" fontId="19" fillId="0" borderId="3" xfId="0" applyNumberFormat="1"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0" fillId="0" borderId="1" xfId="0" applyFont="1" applyFill="1" applyBorder="1" applyAlignment="1">
      <alignment horizontal="center" wrapText="1"/>
    </xf>
    <xf numFmtId="0" fontId="22" fillId="0" borderId="1" xfId="0" applyFont="1" applyFill="1" applyBorder="1" applyAlignment="1">
      <alignment horizontal="center" vertical="center" wrapText="1"/>
    </xf>
    <xf numFmtId="0" fontId="18" fillId="0" borderId="1" xfId="51" applyFont="1" applyFill="1" applyBorder="1" applyAlignment="1">
      <alignment horizontal="center" vertical="center" wrapText="1"/>
    </xf>
    <xf numFmtId="0" fontId="12" fillId="0" borderId="1" xfId="0" applyFont="1" applyFill="1" applyBorder="1" applyAlignment="1">
      <alignment horizontal="center" wrapText="1"/>
    </xf>
    <xf numFmtId="178" fontId="23" fillId="0" borderId="1" xfId="0" applyNumberFormat="1" applyFont="1" applyFill="1" applyBorder="1" applyAlignment="1">
      <alignment horizontal="center" vertical="center" wrapText="1"/>
    </xf>
    <xf numFmtId="178" fontId="18" fillId="0" borderId="3" xfId="0" applyNumberFormat="1" applyFont="1" applyFill="1" applyBorder="1" applyAlignment="1">
      <alignment horizontal="center" vertical="center" wrapText="1"/>
    </xf>
    <xf numFmtId="57" fontId="18" fillId="0" borderId="3" xfId="0" applyNumberFormat="1" applyFont="1" applyFill="1" applyBorder="1" applyAlignment="1" applyProtection="1">
      <alignment horizontal="center" vertical="center"/>
    </xf>
    <xf numFmtId="177" fontId="18" fillId="5"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31" fontId="18" fillId="0" borderId="3" xfId="0" applyNumberFormat="1" applyFont="1" applyFill="1" applyBorder="1" applyAlignment="1">
      <alignment horizontal="center" vertical="center" wrapText="1"/>
    </xf>
    <xf numFmtId="0" fontId="23"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31" fontId="18" fillId="5" borderId="3" xfId="0" applyNumberFormat="1"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0" borderId="1" xfId="50" applyFont="1" applyFill="1" applyBorder="1" applyAlignment="1">
      <alignment horizontal="center" vertical="center" wrapText="1"/>
    </xf>
    <xf numFmtId="0" fontId="19" fillId="0" borderId="3" xfId="0" applyFont="1" applyFill="1" applyBorder="1" applyAlignment="1">
      <alignment horizontal="center" wrapText="1"/>
    </xf>
    <xf numFmtId="57" fontId="6" fillId="0" borderId="1" xfId="0" applyNumberFormat="1" applyFont="1" applyFill="1" applyBorder="1" applyAlignment="1" applyProtection="1">
      <alignment horizontal="center" vertical="center" wrapText="1"/>
    </xf>
    <xf numFmtId="57" fontId="19" fillId="0" borderId="3" xfId="0" applyNumberFormat="1" applyFont="1" applyFill="1" applyBorder="1" applyAlignment="1" applyProtection="1">
      <alignment horizontal="center" vertical="center" wrapText="1"/>
    </xf>
    <xf numFmtId="0" fontId="18" fillId="0" borderId="3" xfId="0" applyNumberFormat="1" applyFont="1" applyFill="1" applyBorder="1" applyAlignment="1">
      <alignment horizontal="center" vertical="center" wrapText="1"/>
    </xf>
    <xf numFmtId="0" fontId="18" fillId="0" borderId="1" xfId="0" applyFont="1" applyFill="1" applyBorder="1" applyAlignment="1">
      <alignment horizontal="center"/>
    </xf>
    <xf numFmtId="0" fontId="23"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7" borderId="1" xfId="0" applyNumberFormat="1" applyFont="1" applyFill="1" applyBorder="1" applyAlignment="1">
      <alignment horizontal="center" vertical="center" wrapText="1"/>
    </xf>
    <xf numFmtId="0" fontId="18" fillId="0" borderId="1" xfId="0" applyFont="1" applyBorder="1" applyAlignment="1">
      <alignment horizontal="justify" vertical="center" wrapText="1"/>
    </xf>
    <xf numFmtId="176" fontId="18" fillId="0" borderId="1" xfId="0" applyNumberFormat="1" applyFont="1" applyBorder="1" applyAlignment="1">
      <alignment horizontal="center" vertical="center" wrapText="1"/>
    </xf>
    <xf numFmtId="57" fontId="18" fillId="0" borderId="1" xfId="0" applyNumberFormat="1" applyFont="1" applyFill="1" applyBorder="1" applyAlignment="1">
      <alignment horizontal="center" vertical="center" wrapText="1"/>
    </xf>
    <xf numFmtId="0" fontId="18" fillId="0" borderId="1" xfId="0" applyNumberFormat="1" applyFont="1" applyFill="1" applyBorder="1" applyAlignment="1" applyProtection="1">
      <alignment horizontal="justify" vertical="center" wrapText="1"/>
    </xf>
    <xf numFmtId="0" fontId="23"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8" fillId="0" borderId="3" xfId="0" applyFont="1" applyBorder="1" applyAlignment="1">
      <alignment horizontal="center" vertical="center" wrapText="1"/>
    </xf>
    <xf numFmtId="49" fontId="1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8" borderId="1" xfId="0" applyFont="1" applyFill="1" applyBorder="1" applyAlignment="1">
      <alignment horizontal="justify" vertical="center" wrapText="1"/>
    </xf>
    <xf numFmtId="0" fontId="18" fillId="8" borderId="1" xfId="0" applyNumberFormat="1" applyFont="1" applyFill="1" applyBorder="1" applyAlignment="1">
      <alignment horizontal="center" vertical="center"/>
    </xf>
    <xf numFmtId="49" fontId="19" fillId="0" borderId="1" xfId="0" applyNumberFormat="1" applyFont="1" applyFill="1" applyBorder="1" applyAlignment="1">
      <alignment horizontal="left" vertical="center" wrapText="1"/>
    </xf>
    <xf numFmtId="49" fontId="19" fillId="0" borderId="1" xfId="0" applyNumberFormat="1" applyFont="1" applyFill="1" applyBorder="1" applyAlignment="1" applyProtection="1">
      <alignment horizontal="justify" vertical="center" wrapText="1"/>
    </xf>
    <xf numFmtId="0" fontId="18" fillId="8" borderId="1" xfId="0" applyFont="1" applyFill="1" applyBorder="1" applyAlignment="1">
      <alignment horizontal="left" vertical="center" wrapText="1"/>
    </xf>
    <xf numFmtId="0" fontId="18" fillId="8" borderId="1" xfId="0" applyNumberFormat="1" applyFont="1" applyFill="1" applyBorder="1" applyAlignment="1">
      <alignment horizontal="center" vertical="center" wrapText="1"/>
    </xf>
    <xf numFmtId="0" fontId="18" fillId="8"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5" borderId="1" xfId="52"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四川省2011年重点项目建议计划表-新开工" xfId="50"/>
    <cellStyle name="常规 13" xfId="51"/>
    <cellStyle name="常规 7" xfId="52"/>
    <cellStyle name="常规 8" xfId="53"/>
    <cellStyle name="常规 2 2" xfId="54"/>
    <cellStyle name="常规 15" xfId="55"/>
    <cellStyle name="常规 16" xfId="56"/>
  </cellStyles>
  <dxfs count="3">
    <dxf>
      <font>
        <b val="0"/>
        <i val="0"/>
        <strike val="0"/>
        <u val="none"/>
        <sz val="11"/>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F2CC"/>
      <color rgb="00FCE4D6"/>
      <color rgb="00FFFFFF"/>
      <color rgb="00E2EFDA"/>
      <color rgb="00FFFF00"/>
      <color rgb="00FFC000"/>
      <color rgb="0092D050"/>
      <color rgb="00DDEBF7"/>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318"/>
  <sheetViews>
    <sheetView tabSelected="1" view="pageBreakPreview" zoomScaleNormal="75" workbookViewId="0">
      <pane xSplit="3" ySplit="4" topLeftCell="D5" activePane="bottomRight" state="frozen"/>
      <selection/>
      <selection pane="topRight"/>
      <selection pane="bottomLeft"/>
      <selection pane="bottomRight" activeCell="E86" sqref="E86"/>
    </sheetView>
  </sheetViews>
  <sheetFormatPr defaultColWidth="8.8" defaultRowHeight="18"/>
  <cols>
    <col min="1" max="1" width="5.55" style="26" customWidth="1"/>
    <col min="2" max="2" width="2.71666666666667" style="26" hidden="1" customWidth="1"/>
    <col min="3" max="3" width="14.875" style="26" customWidth="1"/>
    <col min="4" max="4" width="7.75" style="27" customWidth="1"/>
    <col min="5" max="5" width="4.875" style="26" customWidth="1"/>
    <col min="6" max="6" width="34.375" style="28" customWidth="1"/>
    <col min="7" max="7" width="11.2166666666667" style="29" customWidth="1"/>
    <col min="8" max="8" width="9.5" style="29" customWidth="1"/>
    <col min="9" max="9" width="9.375" style="30" customWidth="1"/>
    <col min="10" max="10" width="10.125" style="29" customWidth="1"/>
    <col min="11" max="11" width="9.875" style="29" customWidth="1"/>
    <col min="12" max="12" width="10.25" style="29" customWidth="1"/>
    <col min="13" max="13" width="10" style="29" customWidth="1"/>
    <col min="14" max="14" width="37.25" style="31" customWidth="1"/>
    <col min="15" max="15" width="16" style="26" customWidth="1"/>
    <col min="16" max="16" width="9.25" style="32" customWidth="1"/>
    <col min="17" max="17" width="12.75" style="26" customWidth="1"/>
    <col min="18" max="18" width="12.6666666666667" style="1" customWidth="1"/>
    <col min="19" max="19" width="13.6583333333333" style="33" customWidth="1"/>
    <col min="20" max="20" width="9" style="1" customWidth="1"/>
    <col min="21" max="21" width="9" style="26" customWidth="1"/>
    <col min="22" max="22" width="8" style="1" customWidth="1"/>
    <col min="23" max="23" width="11.5" style="1"/>
    <col min="24" max="24" width="9.375" style="1"/>
    <col min="25" max="26" width="8" style="1" customWidth="1"/>
    <col min="27" max="29" width="11.5" style="1"/>
    <col min="30" max="58" width="9" style="1" customWidth="1"/>
    <col min="59" max="218" width="8.8" style="1" customWidth="1"/>
    <col min="219" max="238" width="9" style="1" customWidth="1"/>
    <col min="239" max="250" width="9" style="1"/>
    <col min="251" max="16384" width="8.8" style="1"/>
  </cols>
  <sheetData>
    <row r="1" s="1" customFormat="1" spans="1:21">
      <c r="A1" s="34" t="s">
        <v>0</v>
      </c>
      <c r="B1" s="34"/>
      <c r="C1" s="34"/>
      <c r="D1" s="35"/>
      <c r="E1" s="36"/>
      <c r="F1" s="37"/>
      <c r="G1" s="38"/>
      <c r="H1" s="38"/>
      <c r="I1" s="90"/>
      <c r="J1" s="38"/>
      <c r="K1" s="38"/>
      <c r="L1" s="38"/>
      <c r="M1" s="38"/>
      <c r="N1" s="91"/>
      <c r="O1" s="36"/>
      <c r="P1" s="36"/>
      <c r="Q1" s="118"/>
      <c r="R1" s="118"/>
      <c r="S1" s="118"/>
      <c r="T1" s="118"/>
      <c r="U1" s="119"/>
    </row>
    <row r="2" s="2" customFormat="1" ht="35" customHeight="1" spans="1:21">
      <c r="A2" s="39" t="s">
        <v>1</v>
      </c>
      <c r="B2" s="39"/>
      <c r="C2" s="39"/>
      <c r="D2" s="39"/>
      <c r="E2" s="39"/>
      <c r="F2" s="39"/>
      <c r="G2" s="39"/>
      <c r="H2" s="39"/>
      <c r="I2" s="39"/>
      <c r="J2" s="39"/>
      <c r="K2" s="39"/>
      <c r="L2" s="39"/>
      <c r="M2" s="39"/>
      <c r="N2" s="39"/>
      <c r="O2" s="39"/>
      <c r="P2" s="39"/>
      <c r="Q2" s="120"/>
      <c r="R2" s="121"/>
      <c r="S2" s="39"/>
      <c r="T2" s="122"/>
      <c r="U2" s="123"/>
    </row>
    <row r="3" s="3" customFormat="1" ht="45" customHeight="1" spans="1:21">
      <c r="A3" s="40" t="s">
        <v>2</v>
      </c>
      <c r="B3" s="40"/>
      <c r="C3" s="41" t="s">
        <v>3</v>
      </c>
      <c r="D3" s="42" t="s">
        <v>4</v>
      </c>
      <c r="E3" s="41" t="s">
        <v>5</v>
      </c>
      <c r="F3" s="41" t="s">
        <v>6</v>
      </c>
      <c r="G3" s="43" t="s">
        <v>7</v>
      </c>
      <c r="H3" s="43" t="s">
        <v>8</v>
      </c>
      <c r="I3" s="92" t="s">
        <v>9</v>
      </c>
      <c r="J3" s="93" t="s">
        <v>10</v>
      </c>
      <c r="K3" s="93"/>
      <c r="L3" s="93"/>
      <c r="M3" s="93"/>
      <c r="N3" s="94" t="s">
        <v>11</v>
      </c>
      <c r="O3" s="41" t="s">
        <v>12</v>
      </c>
      <c r="P3" s="95" t="s">
        <v>13</v>
      </c>
      <c r="Q3" s="124" t="s">
        <v>14</v>
      </c>
      <c r="R3" s="124" t="s">
        <v>15</v>
      </c>
      <c r="S3" s="125" t="s">
        <v>16</v>
      </c>
      <c r="T3" s="126" t="s">
        <v>17</v>
      </c>
      <c r="U3" s="45"/>
    </row>
    <row r="4" s="3" customFormat="1" ht="55" customHeight="1" spans="1:21">
      <c r="A4" s="44"/>
      <c r="B4" s="44"/>
      <c r="C4" s="45"/>
      <c r="D4" s="46"/>
      <c r="E4" s="45"/>
      <c r="F4" s="45"/>
      <c r="G4" s="47"/>
      <c r="H4" s="48"/>
      <c r="I4" s="44"/>
      <c r="J4" s="47" t="s">
        <v>18</v>
      </c>
      <c r="K4" s="47" t="s">
        <v>19</v>
      </c>
      <c r="L4" s="47" t="s">
        <v>20</v>
      </c>
      <c r="M4" s="47" t="s">
        <v>21</v>
      </c>
      <c r="N4" s="45"/>
      <c r="O4" s="45"/>
      <c r="P4" s="96"/>
      <c r="Q4" s="45"/>
      <c r="R4" s="45"/>
      <c r="S4" s="127"/>
      <c r="T4" s="41"/>
      <c r="U4" s="45"/>
    </row>
    <row r="5" s="4" customFormat="1" ht="38" customHeight="1" spans="1:21">
      <c r="A5" s="49" t="s">
        <v>22</v>
      </c>
      <c r="B5" s="49"/>
      <c r="C5" s="50"/>
      <c r="D5" s="49">
        <f>D6+D74+D123+D174+D202+D241</f>
        <v>288</v>
      </c>
      <c r="E5" s="50"/>
      <c r="F5" s="50"/>
      <c r="G5" s="49">
        <f>G6+G74+G123+G174+G202+G241</f>
        <v>6146446</v>
      </c>
      <c r="H5" s="49">
        <f t="shared" ref="H5:M5" si="0">H6+H74+H123+H174+H202+H241</f>
        <v>491980</v>
      </c>
      <c r="I5" s="97">
        <f t="shared" si="0"/>
        <v>1325044</v>
      </c>
      <c r="J5" s="49">
        <f t="shared" si="0"/>
        <v>93156</v>
      </c>
      <c r="K5" s="49">
        <f t="shared" si="0"/>
        <v>242809</v>
      </c>
      <c r="L5" s="49">
        <f t="shared" si="0"/>
        <v>454350</v>
      </c>
      <c r="M5" s="49">
        <f t="shared" si="0"/>
        <v>534729</v>
      </c>
      <c r="N5" s="50"/>
      <c r="O5" s="50"/>
      <c r="P5" s="98"/>
      <c r="Q5" s="128"/>
      <c r="R5" s="50"/>
      <c r="S5" s="129"/>
      <c r="T5" s="128"/>
      <c r="U5" s="50"/>
    </row>
    <row r="6" s="5" customFormat="1" ht="35" customHeight="1" spans="1:21">
      <c r="A6" s="51" t="s">
        <v>23</v>
      </c>
      <c r="B6" s="51"/>
      <c r="C6" s="51"/>
      <c r="D6" s="52">
        <f>D7+D14+D29</f>
        <v>64</v>
      </c>
      <c r="E6" s="53"/>
      <c r="F6" s="54"/>
      <c r="G6" s="51">
        <f>G7+G14+G29</f>
        <v>1733410</v>
      </c>
      <c r="H6" s="51">
        <f t="shared" ref="H6:M6" si="1">H7+H14+H29</f>
        <v>60260</v>
      </c>
      <c r="I6" s="51">
        <f t="shared" si="1"/>
        <v>127800</v>
      </c>
      <c r="J6" s="51">
        <f t="shared" si="1"/>
        <v>11080</v>
      </c>
      <c r="K6" s="51">
        <f t="shared" si="1"/>
        <v>32800</v>
      </c>
      <c r="L6" s="51">
        <f t="shared" si="1"/>
        <v>39950</v>
      </c>
      <c r="M6" s="51">
        <f t="shared" si="1"/>
        <v>43970</v>
      </c>
      <c r="N6" s="54"/>
      <c r="O6" s="53"/>
      <c r="P6" s="99"/>
      <c r="Q6" s="130"/>
      <c r="R6" s="53"/>
      <c r="S6" s="131"/>
      <c r="T6" s="130"/>
      <c r="U6" s="53"/>
    </row>
    <row r="7" s="6" customFormat="1" ht="36.95" customHeight="1" spans="1:21">
      <c r="A7" s="55" t="s">
        <v>24</v>
      </c>
      <c r="B7" s="55"/>
      <c r="C7" s="55"/>
      <c r="D7" s="56">
        <f>A13</f>
        <v>6</v>
      </c>
      <c r="E7" s="57"/>
      <c r="F7" s="58"/>
      <c r="G7" s="55">
        <f>SUM(G8:G13)</f>
        <v>148031</v>
      </c>
      <c r="H7" s="55">
        <f t="shared" ref="H7:M7" si="2">SUM(H8:H13)</f>
        <v>60260</v>
      </c>
      <c r="I7" s="55">
        <f t="shared" si="2"/>
        <v>61900</v>
      </c>
      <c r="J7" s="55">
        <f t="shared" si="2"/>
        <v>7230</v>
      </c>
      <c r="K7" s="55">
        <f t="shared" si="2"/>
        <v>15400</v>
      </c>
      <c r="L7" s="55">
        <f t="shared" si="2"/>
        <v>22300</v>
      </c>
      <c r="M7" s="55">
        <f t="shared" si="2"/>
        <v>16970</v>
      </c>
      <c r="N7" s="58"/>
      <c r="O7" s="57"/>
      <c r="P7" s="100"/>
      <c r="Q7" s="132"/>
      <c r="R7" s="57"/>
      <c r="S7" s="133"/>
      <c r="T7" s="132"/>
      <c r="U7" s="57"/>
    </row>
    <row r="8" s="7" customFormat="1" ht="105" customHeight="1" spans="1:247">
      <c r="A8" s="59">
        <f>COUNTA(F8:$F$8)</f>
        <v>1</v>
      </c>
      <c r="B8" s="59">
        <v>2</v>
      </c>
      <c r="C8" s="60" t="s">
        <v>25</v>
      </c>
      <c r="D8" s="61" t="s">
        <v>26</v>
      </c>
      <c r="E8" s="62" t="s">
        <v>27</v>
      </c>
      <c r="F8" s="63" t="s">
        <v>28</v>
      </c>
      <c r="G8" s="64">
        <v>13000</v>
      </c>
      <c r="H8" s="64">
        <v>2000</v>
      </c>
      <c r="I8" s="64">
        <v>11000</v>
      </c>
      <c r="J8" s="64">
        <v>2000</v>
      </c>
      <c r="K8" s="64">
        <v>4000</v>
      </c>
      <c r="L8" s="64">
        <v>3000</v>
      </c>
      <c r="M8" s="64">
        <v>2000</v>
      </c>
      <c r="N8" s="72" t="s">
        <v>29</v>
      </c>
      <c r="O8" s="74" t="s">
        <v>30</v>
      </c>
      <c r="P8" s="101" t="s">
        <v>31</v>
      </c>
      <c r="Q8" s="73" t="s">
        <v>32</v>
      </c>
      <c r="R8" s="134"/>
      <c r="S8" s="135" t="s">
        <v>33</v>
      </c>
      <c r="T8" s="67"/>
      <c r="U8" s="136"/>
      <c r="V8" s="137"/>
      <c r="W8" s="137"/>
      <c r="X8" s="137"/>
      <c r="Y8" s="137"/>
      <c r="Z8" s="137"/>
      <c r="AA8" s="137"/>
      <c r="AB8" s="137"/>
      <c r="AC8" s="137"/>
      <c r="IE8" s="137"/>
      <c r="IF8" s="137"/>
      <c r="IG8" s="137"/>
      <c r="IH8" s="137"/>
      <c r="II8" s="137"/>
      <c r="IJ8" s="137"/>
      <c r="IK8" s="137"/>
      <c r="IL8" s="137"/>
      <c r="IM8" s="137"/>
    </row>
    <row r="9" s="7" customFormat="1" ht="85" customHeight="1" spans="1:247">
      <c r="A9" s="59">
        <f>COUNTA(F$8:$F9)</f>
        <v>2</v>
      </c>
      <c r="B9" s="59">
        <v>21</v>
      </c>
      <c r="C9" s="60" t="s">
        <v>34</v>
      </c>
      <c r="D9" s="61" t="s">
        <v>26</v>
      </c>
      <c r="E9" s="62" t="s">
        <v>35</v>
      </c>
      <c r="F9" s="63" t="s">
        <v>36</v>
      </c>
      <c r="G9" s="65">
        <v>35000</v>
      </c>
      <c r="H9" s="65">
        <v>20000</v>
      </c>
      <c r="I9" s="65">
        <v>15000</v>
      </c>
      <c r="J9" s="65" t="s">
        <v>37</v>
      </c>
      <c r="K9" s="65" t="s">
        <v>37</v>
      </c>
      <c r="L9" s="65">
        <v>10000</v>
      </c>
      <c r="M9" s="65">
        <v>5000</v>
      </c>
      <c r="N9" s="102" t="s">
        <v>38</v>
      </c>
      <c r="O9" s="74" t="s">
        <v>39</v>
      </c>
      <c r="P9" s="101" t="s">
        <v>31</v>
      </c>
      <c r="Q9" s="73" t="s">
        <v>40</v>
      </c>
      <c r="R9" s="138"/>
      <c r="S9" s="139"/>
      <c r="T9" s="67"/>
      <c r="U9" s="67"/>
      <c r="V9" s="137"/>
      <c r="W9" s="137"/>
      <c r="X9" s="137"/>
      <c r="Y9" s="137"/>
      <c r="Z9" s="137"/>
      <c r="AA9" s="137"/>
      <c r="AB9" s="137"/>
      <c r="AC9" s="137"/>
      <c r="IE9" s="137"/>
      <c r="IF9" s="137"/>
      <c r="IG9" s="137"/>
      <c r="IH9" s="137"/>
      <c r="II9" s="137"/>
      <c r="IJ9" s="137"/>
      <c r="IK9" s="137"/>
      <c r="IL9" s="137"/>
      <c r="IM9" s="137"/>
    </row>
    <row r="10" s="7" customFormat="1" ht="119" customHeight="1" spans="1:247">
      <c r="A10" s="59">
        <f>COUNTA(F$8:$F10)</f>
        <v>3</v>
      </c>
      <c r="B10" s="59">
        <v>21</v>
      </c>
      <c r="C10" s="66" t="s">
        <v>41</v>
      </c>
      <c r="D10" s="67" t="s">
        <v>42</v>
      </c>
      <c r="E10" s="62" t="s">
        <v>35</v>
      </c>
      <c r="F10" s="68" t="s">
        <v>43</v>
      </c>
      <c r="G10" s="69">
        <v>45807</v>
      </c>
      <c r="H10" s="69">
        <v>13000</v>
      </c>
      <c r="I10" s="59">
        <v>10900</v>
      </c>
      <c r="J10" s="69" t="s">
        <v>37</v>
      </c>
      <c r="K10" s="69">
        <v>5400</v>
      </c>
      <c r="L10" s="69">
        <v>2000</v>
      </c>
      <c r="M10" s="69">
        <v>3500</v>
      </c>
      <c r="N10" s="72" t="s">
        <v>44</v>
      </c>
      <c r="O10" s="62" t="s">
        <v>45</v>
      </c>
      <c r="P10" s="103" t="s">
        <v>31</v>
      </c>
      <c r="Q10" s="67" t="s">
        <v>46</v>
      </c>
      <c r="R10" s="140"/>
      <c r="S10" s="141"/>
      <c r="T10" s="67"/>
      <c r="U10" s="67"/>
      <c r="V10" s="137"/>
      <c r="W10" s="137"/>
      <c r="X10" s="137"/>
      <c r="Y10" s="137"/>
      <c r="Z10" s="137"/>
      <c r="AA10" s="137"/>
      <c r="AB10" s="137"/>
      <c r="AC10" s="137"/>
      <c r="IE10" s="137"/>
      <c r="IF10" s="137"/>
      <c r="IG10" s="137"/>
      <c r="IH10" s="137"/>
      <c r="II10" s="137"/>
      <c r="IJ10" s="137"/>
      <c r="IK10" s="137"/>
      <c r="IL10" s="137"/>
      <c r="IM10" s="137"/>
    </row>
    <row r="11" s="7" customFormat="1" ht="149" customHeight="1" spans="1:247">
      <c r="A11" s="59">
        <f>COUNTA(F$8:$F11)</f>
        <v>4</v>
      </c>
      <c r="B11" s="59">
        <v>21</v>
      </c>
      <c r="C11" s="70" t="s">
        <v>47</v>
      </c>
      <c r="D11" s="62" t="s">
        <v>42</v>
      </c>
      <c r="E11" s="62" t="s">
        <v>35</v>
      </c>
      <c r="F11" s="68" t="s">
        <v>48</v>
      </c>
      <c r="G11" s="69">
        <v>9224</v>
      </c>
      <c r="H11" s="69">
        <v>260</v>
      </c>
      <c r="I11" s="59">
        <v>4000</v>
      </c>
      <c r="J11" s="69">
        <v>730</v>
      </c>
      <c r="K11" s="69">
        <v>1000</v>
      </c>
      <c r="L11" s="69">
        <v>1300</v>
      </c>
      <c r="M11" s="69">
        <v>970</v>
      </c>
      <c r="N11" s="72" t="s">
        <v>49</v>
      </c>
      <c r="O11" s="62" t="s">
        <v>45</v>
      </c>
      <c r="P11" s="103" t="s">
        <v>31</v>
      </c>
      <c r="Q11" s="67" t="s">
        <v>46</v>
      </c>
      <c r="R11" s="140"/>
      <c r="S11" s="141"/>
      <c r="T11" s="67"/>
      <c r="U11" s="67"/>
      <c r="V11" s="137"/>
      <c r="W11" s="137"/>
      <c r="X11" s="137"/>
      <c r="Y11" s="137"/>
      <c r="Z11" s="137"/>
      <c r="AA11" s="137"/>
      <c r="AB11" s="137"/>
      <c r="AC11" s="137"/>
      <c r="IE11" s="137"/>
      <c r="IF11" s="137"/>
      <c r="IG11" s="137"/>
      <c r="IH11" s="137"/>
      <c r="II11" s="137"/>
      <c r="IJ11" s="137"/>
      <c r="IK11" s="137"/>
      <c r="IL11" s="137"/>
      <c r="IM11" s="137"/>
    </row>
    <row r="12" s="7" customFormat="1" ht="144" customHeight="1" spans="1:247">
      <c r="A12" s="59">
        <f>COUNTA(F$8:$F12)</f>
        <v>5</v>
      </c>
      <c r="B12" s="59">
        <v>3</v>
      </c>
      <c r="C12" s="60" t="s">
        <v>50</v>
      </c>
      <c r="D12" s="61" t="s">
        <v>51</v>
      </c>
      <c r="E12" s="62" t="s">
        <v>35</v>
      </c>
      <c r="F12" s="63" t="s">
        <v>52</v>
      </c>
      <c r="G12" s="64">
        <v>20000</v>
      </c>
      <c r="H12" s="64">
        <v>14000</v>
      </c>
      <c r="I12" s="64">
        <v>7000</v>
      </c>
      <c r="J12" s="64">
        <v>1500</v>
      </c>
      <c r="K12" s="64">
        <v>2000</v>
      </c>
      <c r="L12" s="64">
        <v>2000</v>
      </c>
      <c r="M12" s="64">
        <v>1500</v>
      </c>
      <c r="N12" s="102" t="s">
        <v>53</v>
      </c>
      <c r="O12" s="61" t="s">
        <v>54</v>
      </c>
      <c r="P12" s="103" t="s">
        <v>31</v>
      </c>
      <c r="Q12" s="67" t="s">
        <v>55</v>
      </c>
      <c r="R12" s="134"/>
      <c r="S12" s="139"/>
      <c r="T12" s="67"/>
      <c r="U12" s="67"/>
      <c r="V12" s="137"/>
      <c r="W12" s="137"/>
      <c r="X12" s="137"/>
      <c r="Y12" s="137"/>
      <c r="Z12" s="137"/>
      <c r="AA12" s="137"/>
      <c r="AB12" s="137"/>
      <c r="AC12" s="137"/>
      <c r="IE12" s="137"/>
      <c r="IF12" s="137"/>
      <c r="IG12" s="137"/>
      <c r="IH12" s="137"/>
      <c r="II12" s="137"/>
      <c r="IJ12" s="137"/>
      <c r="IK12" s="137"/>
      <c r="IL12" s="137"/>
      <c r="IM12" s="137"/>
    </row>
    <row r="13" s="7" customFormat="1" ht="140" customHeight="1" spans="1:247">
      <c r="A13" s="59">
        <f>COUNTA(F$8:$F13)</f>
        <v>6</v>
      </c>
      <c r="B13" s="59" t="s">
        <v>56</v>
      </c>
      <c r="C13" s="67" t="s">
        <v>57</v>
      </c>
      <c r="D13" s="67" t="s">
        <v>58</v>
      </c>
      <c r="E13" s="62" t="s">
        <v>59</v>
      </c>
      <c r="F13" s="68" t="s">
        <v>60</v>
      </c>
      <c r="G13" s="59">
        <v>25000</v>
      </c>
      <c r="H13" s="59">
        <v>11000</v>
      </c>
      <c r="I13" s="59">
        <v>14000</v>
      </c>
      <c r="J13" s="59">
        <v>3000</v>
      </c>
      <c r="K13" s="59">
        <v>3000</v>
      </c>
      <c r="L13" s="59">
        <v>4000</v>
      </c>
      <c r="M13" s="59">
        <v>4000</v>
      </c>
      <c r="N13" s="102" t="s">
        <v>61</v>
      </c>
      <c r="O13" s="67" t="s">
        <v>62</v>
      </c>
      <c r="P13" s="103" t="s">
        <v>31</v>
      </c>
      <c r="Q13" s="67" t="s">
        <v>63</v>
      </c>
      <c r="R13" s="142"/>
      <c r="S13" s="139" t="s">
        <v>64</v>
      </c>
      <c r="T13" s="67"/>
      <c r="U13" s="67"/>
      <c r="V13" s="137"/>
      <c r="W13" s="137"/>
      <c r="X13" s="137"/>
      <c r="Y13" s="137"/>
      <c r="Z13" s="137"/>
      <c r="AA13" s="137"/>
      <c r="AB13" s="137"/>
      <c r="AC13" s="137"/>
      <c r="IE13" s="137"/>
      <c r="IF13" s="137"/>
      <c r="IG13" s="137"/>
      <c r="IH13" s="137"/>
      <c r="II13" s="137"/>
      <c r="IJ13" s="137"/>
      <c r="IK13" s="137"/>
      <c r="IL13" s="137"/>
      <c r="IM13" s="137"/>
    </row>
    <row r="14" s="6" customFormat="1" ht="36.95" customHeight="1" spans="1:21">
      <c r="A14" s="55" t="s">
        <v>65</v>
      </c>
      <c r="B14" s="55"/>
      <c r="C14" s="55"/>
      <c r="D14" s="56">
        <f>A28-A13</f>
        <v>14</v>
      </c>
      <c r="E14" s="57"/>
      <c r="F14" s="71"/>
      <c r="G14" s="55">
        <f t="shared" ref="G14:M14" si="3">SUM(G15:G28)</f>
        <v>181105</v>
      </c>
      <c r="H14" s="55">
        <f t="shared" si="3"/>
        <v>0</v>
      </c>
      <c r="I14" s="55">
        <f t="shared" si="3"/>
        <v>65900</v>
      </c>
      <c r="J14" s="55">
        <f t="shared" si="3"/>
        <v>3850</v>
      </c>
      <c r="K14" s="55">
        <f t="shared" si="3"/>
        <v>17400</v>
      </c>
      <c r="L14" s="55">
        <f t="shared" si="3"/>
        <v>17650</v>
      </c>
      <c r="M14" s="55">
        <f t="shared" si="3"/>
        <v>27000</v>
      </c>
      <c r="N14" s="71"/>
      <c r="O14" s="57"/>
      <c r="P14" s="100"/>
      <c r="Q14" s="132"/>
      <c r="R14" s="57"/>
      <c r="S14" s="133"/>
      <c r="T14" s="132"/>
      <c r="U14" s="57"/>
    </row>
    <row r="15" s="7" customFormat="1" ht="98" customHeight="1" spans="1:247">
      <c r="A15" s="59">
        <f>COUNTA(F$8:$F15)</f>
        <v>7</v>
      </c>
      <c r="B15" s="59">
        <v>21</v>
      </c>
      <c r="C15" s="67" t="s">
        <v>66</v>
      </c>
      <c r="D15" s="61" t="s">
        <v>26</v>
      </c>
      <c r="E15" s="62" t="s">
        <v>67</v>
      </c>
      <c r="F15" s="72" t="s">
        <v>68</v>
      </c>
      <c r="G15" s="59">
        <v>8000</v>
      </c>
      <c r="H15" s="59" t="s">
        <v>37</v>
      </c>
      <c r="I15" s="104">
        <v>3000</v>
      </c>
      <c r="J15" s="59" t="s">
        <v>37</v>
      </c>
      <c r="K15" s="59" t="s">
        <v>37</v>
      </c>
      <c r="L15" s="104">
        <v>1000</v>
      </c>
      <c r="M15" s="104">
        <v>2000</v>
      </c>
      <c r="N15" s="102" t="s">
        <v>69</v>
      </c>
      <c r="O15" s="105" t="s">
        <v>70</v>
      </c>
      <c r="P15" s="101" t="s">
        <v>31</v>
      </c>
      <c r="Q15" s="67" t="s">
        <v>71</v>
      </c>
      <c r="R15" s="143" t="s">
        <v>72</v>
      </c>
      <c r="S15" s="144"/>
      <c r="T15" s="62"/>
      <c r="U15" s="67">
        <v>1</v>
      </c>
      <c r="V15" s="137"/>
      <c r="W15" s="137"/>
      <c r="X15" s="137"/>
      <c r="Y15" s="137"/>
      <c r="Z15" s="137"/>
      <c r="AA15" s="137"/>
      <c r="AB15" s="137"/>
      <c r="AC15" s="137"/>
      <c r="IE15" s="137"/>
      <c r="IF15" s="137"/>
      <c r="IG15" s="137"/>
      <c r="IH15" s="137"/>
      <c r="II15" s="137"/>
      <c r="IJ15" s="137"/>
      <c r="IK15" s="137"/>
      <c r="IL15" s="137"/>
      <c r="IM15" s="137"/>
    </row>
    <row r="16" s="7" customFormat="1" ht="102" customHeight="1" spans="1:247">
      <c r="A16" s="59">
        <f>COUNTA(F$8:$F16)</f>
        <v>8</v>
      </c>
      <c r="B16" s="59">
        <v>21</v>
      </c>
      <c r="C16" s="67" t="s">
        <v>73</v>
      </c>
      <c r="D16" s="61" t="s">
        <v>26</v>
      </c>
      <c r="E16" s="62" t="s">
        <v>67</v>
      </c>
      <c r="F16" s="72" t="s">
        <v>74</v>
      </c>
      <c r="G16" s="59">
        <v>1000</v>
      </c>
      <c r="H16" s="59" t="s">
        <v>37</v>
      </c>
      <c r="I16" s="104">
        <v>1000</v>
      </c>
      <c r="J16" s="104">
        <v>1000</v>
      </c>
      <c r="K16" s="104" t="s">
        <v>37</v>
      </c>
      <c r="L16" s="104" t="s">
        <v>37</v>
      </c>
      <c r="M16" s="104" t="s">
        <v>37</v>
      </c>
      <c r="N16" s="102" t="s">
        <v>75</v>
      </c>
      <c r="O16" s="106" t="s">
        <v>76</v>
      </c>
      <c r="P16" s="101" t="s">
        <v>31</v>
      </c>
      <c r="Q16" s="67" t="s">
        <v>71</v>
      </c>
      <c r="R16" s="143" t="s">
        <v>77</v>
      </c>
      <c r="S16" s="145" t="s">
        <v>78</v>
      </c>
      <c r="T16" s="62"/>
      <c r="U16" s="67">
        <v>1</v>
      </c>
      <c r="V16" s="137"/>
      <c r="W16" s="137"/>
      <c r="X16" s="137"/>
      <c r="Y16" s="137"/>
      <c r="Z16" s="137"/>
      <c r="AA16" s="137"/>
      <c r="AB16" s="137"/>
      <c r="AC16" s="137"/>
      <c r="IE16" s="137"/>
      <c r="IF16" s="137"/>
      <c r="IG16" s="137"/>
      <c r="IH16" s="137"/>
      <c r="II16" s="137"/>
      <c r="IJ16" s="137"/>
      <c r="IK16" s="137"/>
      <c r="IL16" s="137"/>
      <c r="IM16" s="137"/>
    </row>
    <row r="17" s="7" customFormat="1" ht="108" customHeight="1" spans="1:247">
      <c r="A17" s="59">
        <f>COUNTA(F$8:$F17)</f>
        <v>9</v>
      </c>
      <c r="B17" s="59">
        <v>21</v>
      </c>
      <c r="C17" s="60" t="s">
        <v>79</v>
      </c>
      <c r="D17" s="61" t="s">
        <v>26</v>
      </c>
      <c r="E17" s="62" t="s">
        <v>67</v>
      </c>
      <c r="F17" s="63" t="s">
        <v>80</v>
      </c>
      <c r="G17" s="64">
        <v>20000</v>
      </c>
      <c r="H17" s="64" t="s">
        <v>37</v>
      </c>
      <c r="I17" s="107">
        <v>20000</v>
      </c>
      <c r="J17" s="107">
        <v>2000</v>
      </c>
      <c r="K17" s="107">
        <v>5000</v>
      </c>
      <c r="L17" s="107">
        <v>5000</v>
      </c>
      <c r="M17" s="107">
        <v>8000</v>
      </c>
      <c r="N17" s="102" t="s">
        <v>81</v>
      </c>
      <c r="O17" s="74" t="s">
        <v>82</v>
      </c>
      <c r="P17" s="101" t="s">
        <v>31</v>
      </c>
      <c r="Q17" s="67" t="s">
        <v>71</v>
      </c>
      <c r="R17" s="138" t="s">
        <v>77</v>
      </c>
      <c r="S17" s="135" t="s">
        <v>64</v>
      </c>
      <c r="T17" s="67"/>
      <c r="U17" s="67">
        <v>1</v>
      </c>
      <c r="V17" s="137"/>
      <c r="W17" s="137"/>
      <c r="X17" s="137"/>
      <c r="Y17" s="137"/>
      <c r="Z17" s="137"/>
      <c r="AA17" s="137"/>
      <c r="AB17" s="137"/>
      <c r="AC17" s="137"/>
      <c r="IE17" s="137"/>
      <c r="IF17" s="137"/>
      <c r="IG17" s="137"/>
      <c r="IH17" s="137"/>
      <c r="II17" s="137"/>
      <c r="IJ17" s="137"/>
      <c r="IK17" s="137"/>
      <c r="IL17" s="137"/>
      <c r="IM17" s="137"/>
    </row>
    <row r="18" s="7" customFormat="1" ht="114" customHeight="1" spans="1:247">
      <c r="A18" s="59">
        <f>COUNTA(F$8:$F18)</f>
        <v>10</v>
      </c>
      <c r="B18" s="59">
        <v>2</v>
      </c>
      <c r="C18" s="73" t="s">
        <v>83</v>
      </c>
      <c r="D18" s="61" t="s">
        <v>26</v>
      </c>
      <c r="E18" s="74" t="s">
        <v>67</v>
      </c>
      <c r="F18" s="72" t="s">
        <v>84</v>
      </c>
      <c r="G18" s="75">
        <v>47000</v>
      </c>
      <c r="H18" s="64" t="s">
        <v>37</v>
      </c>
      <c r="I18" s="75">
        <v>1500</v>
      </c>
      <c r="J18" s="75" t="s">
        <v>37</v>
      </c>
      <c r="K18" s="75" t="s">
        <v>37</v>
      </c>
      <c r="L18" s="75" t="s">
        <v>37</v>
      </c>
      <c r="M18" s="75">
        <v>1500</v>
      </c>
      <c r="N18" s="102" t="s">
        <v>85</v>
      </c>
      <c r="O18" s="74" t="s">
        <v>30</v>
      </c>
      <c r="P18" s="101" t="s">
        <v>31</v>
      </c>
      <c r="Q18" s="73" t="s">
        <v>32</v>
      </c>
      <c r="R18" s="142" t="s">
        <v>86</v>
      </c>
      <c r="S18" s="144"/>
      <c r="T18" s="62"/>
      <c r="U18" s="67">
        <v>2</v>
      </c>
      <c r="V18" s="137"/>
      <c r="W18" s="137"/>
      <c r="X18" s="137"/>
      <c r="Y18" s="137"/>
      <c r="Z18" s="137"/>
      <c r="AA18" s="137"/>
      <c r="AB18" s="137"/>
      <c r="AC18" s="137"/>
      <c r="IE18" s="137"/>
      <c r="IF18" s="137"/>
      <c r="IG18" s="137"/>
      <c r="IH18" s="137"/>
      <c r="II18" s="137"/>
      <c r="IJ18" s="137"/>
      <c r="IK18" s="137"/>
      <c r="IL18" s="137"/>
      <c r="IM18" s="137"/>
    </row>
    <row r="19" s="7" customFormat="1" ht="103" customHeight="1" spans="1:247">
      <c r="A19" s="59">
        <f>COUNTA(F$8:$F19)</f>
        <v>11</v>
      </c>
      <c r="B19" s="59" t="s">
        <v>87</v>
      </c>
      <c r="C19" s="73" t="s">
        <v>88</v>
      </c>
      <c r="D19" s="74" t="s">
        <v>42</v>
      </c>
      <c r="E19" s="74" t="s">
        <v>89</v>
      </c>
      <c r="F19" s="72" t="s">
        <v>90</v>
      </c>
      <c r="G19" s="75">
        <v>1000</v>
      </c>
      <c r="H19" s="64" t="s">
        <v>37</v>
      </c>
      <c r="I19" s="108">
        <v>1000</v>
      </c>
      <c r="J19" s="75">
        <v>200</v>
      </c>
      <c r="K19" s="75">
        <v>600</v>
      </c>
      <c r="L19" s="75">
        <v>200</v>
      </c>
      <c r="M19" s="75" t="s">
        <v>37</v>
      </c>
      <c r="N19" s="102" t="s">
        <v>91</v>
      </c>
      <c r="O19" s="74" t="s">
        <v>92</v>
      </c>
      <c r="P19" s="101" t="s">
        <v>31</v>
      </c>
      <c r="Q19" s="73" t="s">
        <v>93</v>
      </c>
      <c r="R19" s="143" t="s">
        <v>77</v>
      </c>
      <c r="S19" s="145" t="s">
        <v>94</v>
      </c>
      <c r="T19" s="62"/>
      <c r="U19" s="67">
        <v>3</v>
      </c>
      <c r="V19" s="137"/>
      <c r="W19" s="137"/>
      <c r="X19" s="137"/>
      <c r="Y19" s="137"/>
      <c r="Z19" s="137"/>
      <c r="AA19" s="137"/>
      <c r="AB19" s="137"/>
      <c r="AC19" s="137"/>
      <c r="IE19" s="137"/>
      <c r="IF19" s="137"/>
      <c r="IG19" s="137"/>
      <c r="IH19" s="137"/>
      <c r="II19" s="137"/>
      <c r="IJ19" s="137"/>
      <c r="IK19" s="137"/>
      <c r="IL19" s="137"/>
      <c r="IM19" s="137"/>
    </row>
    <row r="20" s="7" customFormat="1" ht="111" customHeight="1" spans="1:247">
      <c r="A20" s="59">
        <f>COUNTA(F$8:$F20)</f>
        <v>12</v>
      </c>
      <c r="B20" s="59" t="s">
        <v>87</v>
      </c>
      <c r="C20" s="73" t="s">
        <v>95</v>
      </c>
      <c r="D20" s="74" t="s">
        <v>42</v>
      </c>
      <c r="E20" s="74" t="s">
        <v>89</v>
      </c>
      <c r="F20" s="76" t="s">
        <v>96</v>
      </c>
      <c r="G20" s="75">
        <v>550</v>
      </c>
      <c r="H20" s="64" t="s">
        <v>37</v>
      </c>
      <c r="I20" s="75">
        <v>550</v>
      </c>
      <c r="J20" s="75">
        <v>150</v>
      </c>
      <c r="K20" s="75">
        <v>400</v>
      </c>
      <c r="L20" s="75" t="s">
        <v>37</v>
      </c>
      <c r="M20" s="75" t="s">
        <v>37</v>
      </c>
      <c r="N20" s="102" t="s">
        <v>97</v>
      </c>
      <c r="O20" s="74" t="s">
        <v>92</v>
      </c>
      <c r="P20" s="101" t="s">
        <v>31</v>
      </c>
      <c r="Q20" s="73" t="s">
        <v>93</v>
      </c>
      <c r="R20" s="143" t="s">
        <v>77</v>
      </c>
      <c r="S20" s="145" t="s">
        <v>98</v>
      </c>
      <c r="T20" s="62"/>
      <c r="U20" s="67">
        <v>3</v>
      </c>
      <c r="V20" s="137"/>
      <c r="W20" s="137"/>
      <c r="X20" s="137"/>
      <c r="Y20" s="137"/>
      <c r="Z20" s="137"/>
      <c r="AA20" s="137"/>
      <c r="AB20" s="137"/>
      <c r="AC20" s="137"/>
      <c r="IE20" s="137"/>
      <c r="IF20" s="137"/>
      <c r="IG20" s="137"/>
      <c r="IH20" s="137"/>
      <c r="II20" s="137"/>
      <c r="IJ20" s="137"/>
      <c r="IK20" s="137"/>
      <c r="IL20" s="137"/>
      <c r="IM20" s="137"/>
    </row>
    <row r="21" s="7" customFormat="1" ht="104" customHeight="1" spans="1:247">
      <c r="A21" s="59">
        <f>COUNTA(F$8:$F21)</f>
        <v>13</v>
      </c>
      <c r="B21" s="59" t="s">
        <v>99</v>
      </c>
      <c r="C21" s="67" t="s">
        <v>100</v>
      </c>
      <c r="D21" s="74" t="s">
        <v>42</v>
      </c>
      <c r="E21" s="74" t="s">
        <v>89</v>
      </c>
      <c r="F21" s="72" t="s">
        <v>101</v>
      </c>
      <c r="G21" s="59">
        <v>650</v>
      </c>
      <c r="H21" s="64" t="s">
        <v>37</v>
      </c>
      <c r="I21" s="59">
        <v>650</v>
      </c>
      <c r="J21" s="59" t="s">
        <v>37</v>
      </c>
      <c r="K21" s="59">
        <v>100</v>
      </c>
      <c r="L21" s="59">
        <v>450</v>
      </c>
      <c r="M21" s="59">
        <v>100</v>
      </c>
      <c r="N21" s="102" t="s">
        <v>102</v>
      </c>
      <c r="O21" s="74" t="s">
        <v>92</v>
      </c>
      <c r="P21" s="101" t="s">
        <v>31</v>
      </c>
      <c r="Q21" s="73" t="s">
        <v>93</v>
      </c>
      <c r="R21" s="143" t="s">
        <v>103</v>
      </c>
      <c r="S21" s="145" t="s">
        <v>64</v>
      </c>
      <c r="T21" s="62"/>
      <c r="U21" s="67">
        <v>2</v>
      </c>
      <c r="V21" s="137"/>
      <c r="W21" s="137"/>
      <c r="X21" s="137"/>
      <c r="Y21" s="137"/>
      <c r="Z21" s="137"/>
      <c r="AA21" s="137"/>
      <c r="AB21" s="137"/>
      <c r="AC21" s="137"/>
      <c r="IE21" s="137"/>
      <c r="IF21" s="137"/>
      <c r="IG21" s="137"/>
      <c r="IH21" s="137"/>
      <c r="II21" s="137"/>
      <c r="IJ21" s="137"/>
      <c r="IK21" s="137"/>
      <c r="IL21" s="137"/>
      <c r="IM21" s="137"/>
    </row>
    <row r="22" s="7" customFormat="1" ht="186" customHeight="1" spans="1:247">
      <c r="A22" s="59">
        <f>COUNTA(F$8:$F22)</f>
        <v>14</v>
      </c>
      <c r="B22" s="59"/>
      <c r="C22" s="67" t="s">
        <v>104</v>
      </c>
      <c r="D22" s="62" t="s">
        <v>42</v>
      </c>
      <c r="E22" s="59">
        <v>2025</v>
      </c>
      <c r="F22" s="72" t="s">
        <v>105</v>
      </c>
      <c r="G22" s="69">
        <v>1200</v>
      </c>
      <c r="H22" s="64" t="s">
        <v>37</v>
      </c>
      <c r="I22" s="59">
        <v>1200</v>
      </c>
      <c r="J22" s="59" t="s">
        <v>37</v>
      </c>
      <c r="K22" s="59" t="s">
        <v>37</v>
      </c>
      <c r="L22" s="69">
        <v>800</v>
      </c>
      <c r="M22" s="69">
        <v>400</v>
      </c>
      <c r="N22" s="109" t="s">
        <v>106</v>
      </c>
      <c r="O22" s="62" t="s">
        <v>92</v>
      </c>
      <c r="P22" s="103" t="s">
        <v>31</v>
      </c>
      <c r="Q22" s="67" t="s">
        <v>93</v>
      </c>
      <c r="R22" s="142" t="s">
        <v>107</v>
      </c>
      <c r="S22" s="144" t="s">
        <v>64</v>
      </c>
      <c r="T22" s="62"/>
      <c r="U22" s="67"/>
      <c r="V22" s="137"/>
      <c r="W22" s="137"/>
      <c r="X22" s="137"/>
      <c r="Y22" s="137"/>
      <c r="Z22" s="137"/>
      <c r="AA22" s="137"/>
      <c r="AB22" s="137"/>
      <c r="AC22" s="137"/>
      <c r="IE22" s="137"/>
      <c r="IF22" s="137"/>
      <c r="IG22" s="137"/>
      <c r="IH22" s="137"/>
      <c r="II22" s="137"/>
      <c r="IJ22" s="137"/>
      <c r="IK22" s="137"/>
      <c r="IL22" s="137"/>
      <c r="IM22" s="137"/>
    </row>
    <row r="23" s="7" customFormat="1" ht="124" customHeight="1" spans="1:247">
      <c r="A23" s="59">
        <f>COUNTA(F$8:$F23)</f>
        <v>15</v>
      </c>
      <c r="B23" s="59"/>
      <c r="C23" s="67" t="s">
        <v>108</v>
      </c>
      <c r="D23" s="62" t="s">
        <v>42</v>
      </c>
      <c r="E23" s="59">
        <v>2025</v>
      </c>
      <c r="F23" s="72" t="s">
        <v>109</v>
      </c>
      <c r="G23" s="69">
        <v>500</v>
      </c>
      <c r="H23" s="69" t="s">
        <v>37</v>
      </c>
      <c r="I23" s="59">
        <v>500</v>
      </c>
      <c r="J23" s="69" t="s">
        <v>37</v>
      </c>
      <c r="K23" s="69" t="s">
        <v>37</v>
      </c>
      <c r="L23" s="69">
        <v>200</v>
      </c>
      <c r="M23" s="69">
        <v>300</v>
      </c>
      <c r="N23" s="68" t="s">
        <v>110</v>
      </c>
      <c r="O23" s="62" t="s">
        <v>92</v>
      </c>
      <c r="P23" s="103" t="s">
        <v>31</v>
      </c>
      <c r="Q23" s="67" t="s">
        <v>93</v>
      </c>
      <c r="R23" s="142" t="s">
        <v>107</v>
      </c>
      <c r="S23" s="144" t="s">
        <v>111</v>
      </c>
      <c r="T23" s="62"/>
      <c r="U23" s="67"/>
      <c r="V23" s="137"/>
      <c r="W23" s="137"/>
      <c r="X23" s="137"/>
      <c r="Y23" s="137"/>
      <c r="Z23" s="137"/>
      <c r="AA23" s="137"/>
      <c r="AB23" s="137"/>
      <c r="AC23" s="137"/>
      <c r="IE23" s="137"/>
      <c r="IF23" s="137"/>
      <c r="IG23" s="137"/>
      <c r="IH23" s="137"/>
      <c r="II23" s="137"/>
      <c r="IJ23" s="137"/>
      <c r="IK23" s="137"/>
      <c r="IL23" s="137"/>
      <c r="IM23" s="137"/>
    </row>
    <row r="24" s="7" customFormat="1" ht="124" customHeight="1" spans="1:247">
      <c r="A24" s="59">
        <f>COUNTA(F$8:$F24)</f>
        <v>16</v>
      </c>
      <c r="B24" s="59">
        <v>21</v>
      </c>
      <c r="C24" s="67" t="s">
        <v>112</v>
      </c>
      <c r="D24" s="62" t="s">
        <v>42</v>
      </c>
      <c r="E24" s="62" t="s">
        <v>67</v>
      </c>
      <c r="F24" s="72" t="s">
        <v>113</v>
      </c>
      <c r="G24" s="69">
        <v>39005</v>
      </c>
      <c r="H24" s="69" t="s">
        <v>37</v>
      </c>
      <c r="I24" s="59">
        <v>19500</v>
      </c>
      <c r="J24" s="69" t="s">
        <v>37</v>
      </c>
      <c r="K24" s="69">
        <v>8000</v>
      </c>
      <c r="L24" s="69">
        <v>6500</v>
      </c>
      <c r="M24" s="69">
        <v>5000</v>
      </c>
      <c r="N24" s="109" t="s">
        <v>114</v>
      </c>
      <c r="O24" s="62" t="s">
        <v>45</v>
      </c>
      <c r="P24" s="103" t="s">
        <v>31</v>
      </c>
      <c r="Q24" s="67" t="s">
        <v>46</v>
      </c>
      <c r="R24" s="142" t="s">
        <v>115</v>
      </c>
      <c r="S24" s="144"/>
      <c r="T24" s="62"/>
      <c r="U24" s="67"/>
      <c r="V24" s="137"/>
      <c r="W24" s="137"/>
      <c r="X24" s="137"/>
      <c r="Y24" s="137"/>
      <c r="Z24" s="137"/>
      <c r="AA24" s="137"/>
      <c r="AB24" s="137"/>
      <c r="AC24" s="137"/>
      <c r="IE24" s="137"/>
      <c r="IF24" s="137"/>
      <c r="IG24" s="137"/>
      <c r="IH24" s="137"/>
      <c r="II24" s="137"/>
      <c r="IJ24" s="137"/>
      <c r="IK24" s="137"/>
      <c r="IL24" s="137"/>
      <c r="IM24" s="137"/>
    </row>
    <row r="25" s="7" customFormat="1" ht="92" customHeight="1" spans="1:247">
      <c r="A25" s="59">
        <f>COUNTA(F$8:$F25)</f>
        <v>17</v>
      </c>
      <c r="B25" s="59" t="s">
        <v>99</v>
      </c>
      <c r="C25" s="67" t="s">
        <v>116</v>
      </c>
      <c r="D25" s="62" t="s">
        <v>117</v>
      </c>
      <c r="E25" s="59" t="s">
        <v>118</v>
      </c>
      <c r="F25" s="72" t="s">
        <v>119</v>
      </c>
      <c r="G25" s="69">
        <v>9200</v>
      </c>
      <c r="H25" s="69" t="s">
        <v>37</v>
      </c>
      <c r="I25" s="59">
        <v>3000</v>
      </c>
      <c r="J25" s="69" t="s">
        <v>37</v>
      </c>
      <c r="K25" s="69">
        <v>1800</v>
      </c>
      <c r="L25" s="69">
        <v>500</v>
      </c>
      <c r="M25" s="69">
        <v>700</v>
      </c>
      <c r="N25" s="110" t="s">
        <v>120</v>
      </c>
      <c r="O25" s="61" t="s">
        <v>30</v>
      </c>
      <c r="P25" s="103" t="s">
        <v>31</v>
      </c>
      <c r="Q25" s="67" t="s">
        <v>121</v>
      </c>
      <c r="R25" s="142" t="s">
        <v>115</v>
      </c>
      <c r="S25" s="144"/>
      <c r="T25" s="62"/>
      <c r="U25" s="67"/>
      <c r="V25" s="137"/>
      <c r="W25" s="137"/>
      <c r="X25" s="137"/>
      <c r="Y25" s="137"/>
      <c r="Z25" s="137"/>
      <c r="AA25" s="137"/>
      <c r="AB25" s="137"/>
      <c r="AC25" s="137"/>
      <c r="IE25" s="137"/>
      <c r="IF25" s="137"/>
      <c r="IG25" s="137"/>
      <c r="IH25" s="137"/>
      <c r="II25" s="137"/>
      <c r="IJ25" s="137"/>
      <c r="IK25" s="137"/>
      <c r="IL25" s="137"/>
      <c r="IM25" s="137"/>
    </row>
    <row r="26" s="7" customFormat="1" ht="102" customHeight="1" spans="1:247">
      <c r="A26" s="59">
        <f>COUNTA(F$8:$F26)</f>
        <v>18</v>
      </c>
      <c r="B26" s="59">
        <v>2</v>
      </c>
      <c r="C26" s="77" t="s">
        <v>122</v>
      </c>
      <c r="D26" s="61" t="s">
        <v>123</v>
      </c>
      <c r="E26" s="61" t="s">
        <v>118</v>
      </c>
      <c r="F26" s="63" t="s">
        <v>124</v>
      </c>
      <c r="G26" s="64">
        <v>3000</v>
      </c>
      <c r="H26" s="59" t="s">
        <v>37</v>
      </c>
      <c r="I26" s="64">
        <v>3000</v>
      </c>
      <c r="J26" s="59" t="s">
        <v>37</v>
      </c>
      <c r="K26" s="59" t="s">
        <v>37</v>
      </c>
      <c r="L26" s="59" t="s">
        <v>37</v>
      </c>
      <c r="M26" s="59">
        <v>3000</v>
      </c>
      <c r="N26" s="63" t="s">
        <v>125</v>
      </c>
      <c r="O26" s="77" t="s">
        <v>126</v>
      </c>
      <c r="P26" s="111" t="s">
        <v>127</v>
      </c>
      <c r="Q26" s="67" t="s">
        <v>128</v>
      </c>
      <c r="R26" s="142" t="s">
        <v>129</v>
      </c>
      <c r="S26" s="144"/>
      <c r="T26" s="62"/>
      <c r="U26" s="67"/>
      <c r="V26" s="137"/>
      <c r="W26" s="137"/>
      <c r="X26" s="137"/>
      <c r="Y26" s="137"/>
      <c r="Z26" s="137"/>
      <c r="AA26" s="137"/>
      <c r="AB26" s="137"/>
      <c r="AC26" s="137"/>
      <c r="IE26" s="137"/>
      <c r="IF26" s="137"/>
      <c r="IG26" s="137"/>
      <c r="IH26" s="137"/>
      <c r="II26" s="137"/>
      <c r="IJ26" s="137"/>
      <c r="IK26" s="137"/>
      <c r="IL26" s="137"/>
      <c r="IM26" s="137"/>
    </row>
    <row r="27" s="7" customFormat="1" ht="132" customHeight="1" spans="1:247">
      <c r="A27" s="59">
        <f>COUNTA(F$8:$F27)</f>
        <v>19</v>
      </c>
      <c r="B27" s="59"/>
      <c r="C27" s="78" t="s">
        <v>130</v>
      </c>
      <c r="D27" s="79" t="s">
        <v>131</v>
      </c>
      <c r="E27" s="80" t="s">
        <v>132</v>
      </c>
      <c r="F27" s="81" t="s">
        <v>133</v>
      </c>
      <c r="G27" s="78">
        <v>25000</v>
      </c>
      <c r="H27" s="82" t="s">
        <v>37</v>
      </c>
      <c r="I27" s="82">
        <v>3000</v>
      </c>
      <c r="J27" s="82" t="s">
        <v>37</v>
      </c>
      <c r="K27" s="82" t="s">
        <v>37</v>
      </c>
      <c r="L27" s="78" t="s">
        <v>37</v>
      </c>
      <c r="M27" s="78">
        <v>3000</v>
      </c>
      <c r="N27" s="112" t="s">
        <v>134</v>
      </c>
      <c r="O27" s="78" t="s">
        <v>135</v>
      </c>
      <c r="P27" s="113" t="s">
        <v>127</v>
      </c>
      <c r="Q27" s="67" t="s">
        <v>128</v>
      </c>
      <c r="R27" s="146" t="s">
        <v>136</v>
      </c>
      <c r="S27" s="144"/>
      <c r="T27" s="80"/>
      <c r="U27" s="67"/>
      <c r="V27" s="137"/>
      <c r="W27" s="137"/>
      <c r="X27" s="137"/>
      <c r="Y27" s="137"/>
      <c r="Z27" s="137"/>
      <c r="AA27" s="137"/>
      <c r="AB27" s="137"/>
      <c r="AC27" s="137"/>
      <c r="IE27" s="137"/>
      <c r="IF27" s="137"/>
      <c r="IG27" s="137"/>
      <c r="IH27" s="137"/>
      <c r="II27" s="137"/>
      <c r="IJ27" s="137"/>
      <c r="IK27" s="137"/>
      <c r="IL27" s="137"/>
      <c r="IM27" s="137"/>
    </row>
    <row r="28" s="7" customFormat="1" ht="143" customHeight="1" spans="1:247">
      <c r="A28" s="59">
        <f>COUNTA(F$8:$F28)</f>
        <v>20</v>
      </c>
      <c r="B28" s="59" t="s">
        <v>56</v>
      </c>
      <c r="C28" s="67" t="s">
        <v>137</v>
      </c>
      <c r="D28" s="62" t="s">
        <v>138</v>
      </c>
      <c r="E28" s="62" t="s">
        <v>67</v>
      </c>
      <c r="F28" s="72" t="s">
        <v>139</v>
      </c>
      <c r="G28" s="59">
        <v>25000</v>
      </c>
      <c r="H28" s="59" t="s">
        <v>37</v>
      </c>
      <c r="I28" s="59">
        <v>8000</v>
      </c>
      <c r="J28" s="59">
        <v>500</v>
      </c>
      <c r="K28" s="59">
        <v>1500</v>
      </c>
      <c r="L28" s="59">
        <v>3000</v>
      </c>
      <c r="M28" s="59">
        <v>3000</v>
      </c>
      <c r="N28" s="102" t="s">
        <v>140</v>
      </c>
      <c r="O28" s="59" t="s">
        <v>141</v>
      </c>
      <c r="P28" s="103" t="s">
        <v>31</v>
      </c>
      <c r="Q28" s="67" t="s">
        <v>63</v>
      </c>
      <c r="R28" s="142" t="s">
        <v>129</v>
      </c>
      <c r="S28" s="144"/>
      <c r="T28" s="62"/>
      <c r="U28" s="67"/>
      <c r="V28" s="137"/>
      <c r="W28" s="137"/>
      <c r="X28" s="137"/>
      <c r="Y28" s="137"/>
      <c r="Z28" s="137"/>
      <c r="AA28" s="137"/>
      <c r="AB28" s="137"/>
      <c r="AC28" s="137"/>
      <c r="IE28" s="137"/>
      <c r="IF28" s="137"/>
      <c r="IG28" s="137"/>
      <c r="IH28" s="137"/>
      <c r="II28" s="137"/>
      <c r="IJ28" s="137"/>
      <c r="IK28" s="137"/>
      <c r="IL28" s="137"/>
      <c r="IM28" s="137"/>
    </row>
    <row r="29" s="6" customFormat="1" ht="36.95" customHeight="1" spans="1:21">
      <c r="A29" s="55" t="s">
        <v>142</v>
      </c>
      <c r="B29" s="55"/>
      <c r="C29" s="55"/>
      <c r="D29" s="56">
        <f>A73-A28</f>
        <v>44</v>
      </c>
      <c r="E29" s="57"/>
      <c r="F29" s="71"/>
      <c r="G29" s="55">
        <f>SUM(G30:G73)</f>
        <v>1404274</v>
      </c>
      <c r="H29" s="55">
        <f t="shared" ref="H29:M29" si="4">SUM(H30:H73)</f>
        <v>0</v>
      </c>
      <c r="I29" s="55">
        <f t="shared" si="4"/>
        <v>0</v>
      </c>
      <c r="J29" s="55">
        <f t="shared" si="4"/>
        <v>0</v>
      </c>
      <c r="K29" s="55">
        <f t="shared" si="4"/>
        <v>0</v>
      </c>
      <c r="L29" s="55">
        <f t="shared" si="4"/>
        <v>0</v>
      </c>
      <c r="M29" s="55">
        <f t="shared" si="4"/>
        <v>0</v>
      </c>
      <c r="N29" s="71"/>
      <c r="O29" s="57"/>
      <c r="P29" s="100"/>
      <c r="Q29" s="132"/>
      <c r="R29" s="57"/>
      <c r="S29" s="133"/>
      <c r="T29" s="132"/>
      <c r="U29" s="57"/>
    </row>
    <row r="30" s="3" customFormat="1" ht="146" customHeight="1" spans="1:21">
      <c r="A30" s="59">
        <f>COUNTA(F$8:$F30)</f>
        <v>21</v>
      </c>
      <c r="B30" s="59">
        <v>2</v>
      </c>
      <c r="C30" s="73" t="s">
        <v>143</v>
      </c>
      <c r="D30" s="74" t="s">
        <v>42</v>
      </c>
      <c r="E30" s="74" t="s">
        <v>118</v>
      </c>
      <c r="F30" s="72" t="s">
        <v>144</v>
      </c>
      <c r="G30" s="75">
        <v>47000</v>
      </c>
      <c r="H30" s="75" t="s">
        <v>37</v>
      </c>
      <c r="I30" s="114" t="s">
        <v>37</v>
      </c>
      <c r="J30" s="75" t="s">
        <v>37</v>
      </c>
      <c r="K30" s="75" t="s">
        <v>37</v>
      </c>
      <c r="L30" s="75" t="s">
        <v>37</v>
      </c>
      <c r="M30" s="75" t="s">
        <v>37</v>
      </c>
      <c r="N30" s="102" t="s">
        <v>145</v>
      </c>
      <c r="O30" s="74" t="s">
        <v>30</v>
      </c>
      <c r="P30" s="101" t="s">
        <v>31</v>
      </c>
      <c r="Q30" s="73" t="s">
        <v>146</v>
      </c>
      <c r="R30" s="142"/>
      <c r="S30" s="144"/>
      <c r="T30" s="62"/>
      <c r="U30" s="45"/>
    </row>
    <row r="31" s="8" customFormat="1" ht="168" customHeight="1" spans="1:21">
      <c r="A31" s="59">
        <f>COUNTA(F$8:$F31)</f>
        <v>22</v>
      </c>
      <c r="B31" s="59" t="s">
        <v>99</v>
      </c>
      <c r="C31" s="67" t="s">
        <v>147</v>
      </c>
      <c r="D31" s="61" t="s">
        <v>26</v>
      </c>
      <c r="E31" s="62" t="s">
        <v>148</v>
      </c>
      <c r="F31" s="68" t="s">
        <v>149</v>
      </c>
      <c r="G31" s="65">
        <v>20000</v>
      </c>
      <c r="H31" s="65" t="s">
        <v>37</v>
      </c>
      <c r="I31" s="65" t="s">
        <v>37</v>
      </c>
      <c r="J31" s="65" t="s">
        <v>37</v>
      </c>
      <c r="K31" s="65" t="s">
        <v>37</v>
      </c>
      <c r="L31" s="65" t="s">
        <v>37</v>
      </c>
      <c r="M31" s="65" t="s">
        <v>37</v>
      </c>
      <c r="N31" s="68" t="s">
        <v>150</v>
      </c>
      <c r="O31" s="67" t="s">
        <v>151</v>
      </c>
      <c r="P31" s="103" t="s">
        <v>31</v>
      </c>
      <c r="Q31" s="67" t="s">
        <v>32</v>
      </c>
      <c r="R31" s="142"/>
      <c r="S31" s="144"/>
      <c r="T31" s="59"/>
      <c r="U31" s="147"/>
    </row>
    <row r="32" s="8" customFormat="1" ht="128" customHeight="1" spans="1:21">
      <c r="A32" s="59">
        <f>COUNTA(F$8:$F32)</f>
        <v>23</v>
      </c>
      <c r="B32" s="59"/>
      <c r="C32" s="59" t="s">
        <v>152</v>
      </c>
      <c r="D32" s="61" t="s">
        <v>26</v>
      </c>
      <c r="E32" s="67" t="s">
        <v>153</v>
      </c>
      <c r="F32" s="68" t="s">
        <v>154</v>
      </c>
      <c r="G32" s="59">
        <v>15000</v>
      </c>
      <c r="H32" s="59" t="s">
        <v>37</v>
      </c>
      <c r="I32" s="59" t="s">
        <v>37</v>
      </c>
      <c r="J32" s="59" t="s">
        <v>37</v>
      </c>
      <c r="K32" s="59" t="s">
        <v>37</v>
      </c>
      <c r="L32" s="59" t="s">
        <v>37</v>
      </c>
      <c r="M32" s="59" t="s">
        <v>37</v>
      </c>
      <c r="N32" s="68" t="s">
        <v>155</v>
      </c>
      <c r="O32" s="62" t="s">
        <v>30</v>
      </c>
      <c r="P32" s="103" t="s">
        <v>31</v>
      </c>
      <c r="Q32" s="67" t="s">
        <v>32</v>
      </c>
      <c r="R32" s="142"/>
      <c r="S32" s="144"/>
      <c r="T32" s="62"/>
      <c r="U32" s="147"/>
    </row>
    <row r="33" s="8" customFormat="1" ht="91" customHeight="1" spans="1:21">
      <c r="A33" s="59">
        <f>COUNTA(F$8:$F33)</f>
        <v>24</v>
      </c>
      <c r="B33" s="59"/>
      <c r="C33" s="83" t="s">
        <v>156</v>
      </c>
      <c r="D33" s="84" t="s">
        <v>42</v>
      </c>
      <c r="E33" s="85" t="s">
        <v>118</v>
      </c>
      <c r="F33" s="86" t="s">
        <v>157</v>
      </c>
      <c r="G33" s="87">
        <v>16500</v>
      </c>
      <c r="H33" s="88" t="s">
        <v>37</v>
      </c>
      <c r="I33" s="88" t="s">
        <v>37</v>
      </c>
      <c r="J33" s="88" t="s">
        <v>37</v>
      </c>
      <c r="K33" s="88" t="s">
        <v>37</v>
      </c>
      <c r="L33" s="88" t="s">
        <v>37</v>
      </c>
      <c r="M33" s="88" t="s">
        <v>37</v>
      </c>
      <c r="N33" s="86" t="s">
        <v>158</v>
      </c>
      <c r="O33" s="115" t="s">
        <v>159</v>
      </c>
      <c r="P33" s="116" t="s">
        <v>31</v>
      </c>
      <c r="Q33" s="148" t="s">
        <v>93</v>
      </c>
      <c r="R33" s="142"/>
      <c r="S33" s="144"/>
      <c r="T33" s="62"/>
      <c r="U33" s="147"/>
    </row>
    <row r="34" s="8" customFormat="1" ht="107" customHeight="1" spans="1:21">
      <c r="A34" s="59">
        <f>COUNTA(F$8:$F34)</f>
        <v>25</v>
      </c>
      <c r="B34" s="59">
        <v>21</v>
      </c>
      <c r="C34" s="67" t="s">
        <v>160</v>
      </c>
      <c r="D34" s="62" t="s">
        <v>42</v>
      </c>
      <c r="E34" s="62" t="s">
        <v>132</v>
      </c>
      <c r="F34" s="72" t="s">
        <v>161</v>
      </c>
      <c r="G34" s="59">
        <v>9258</v>
      </c>
      <c r="H34" s="89" t="s">
        <v>37</v>
      </c>
      <c r="I34" s="89" t="s">
        <v>37</v>
      </c>
      <c r="J34" s="89" t="s">
        <v>37</v>
      </c>
      <c r="K34" s="89" t="s">
        <v>37</v>
      </c>
      <c r="L34" s="89" t="s">
        <v>37</v>
      </c>
      <c r="M34" s="89" t="s">
        <v>37</v>
      </c>
      <c r="N34" s="102" t="s">
        <v>162</v>
      </c>
      <c r="O34" s="62" t="s">
        <v>163</v>
      </c>
      <c r="P34" s="103" t="s">
        <v>31</v>
      </c>
      <c r="Q34" s="67" t="s">
        <v>46</v>
      </c>
      <c r="R34" s="142"/>
      <c r="S34" s="144"/>
      <c r="T34" s="62"/>
      <c r="U34" s="147"/>
    </row>
    <row r="35" s="8" customFormat="1" ht="129" customHeight="1" spans="1:21">
      <c r="A35" s="59">
        <f>COUNTA(F$8:$F35)</f>
        <v>26</v>
      </c>
      <c r="B35" s="59">
        <v>21</v>
      </c>
      <c r="C35" s="66" t="s">
        <v>164</v>
      </c>
      <c r="D35" s="67" t="s">
        <v>165</v>
      </c>
      <c r="E35" s="67" t="s">
        <v>166</v>
      </c>
      <c r="F35" s="68" t="s">
        <v>167</v>
      </c>
      <c r="G35" s="59">
        <v>56000</v>
      </c>
      <c r="H35" s="59" t="s">
        <v>37</v>
      </c>
      <c r="I35" s="59" t="s">
        <v>37</v>
      </c>
      <c r="J35" s="59" t="s">
        <v>37</v>
      </c>
      <c r="K35" s="59" t="s">
        <v>37</v>
      </c>
      <c r="L35" s="59" t="s">
        <v>37</v>
      </c>
      <c r="M35" s="59" t="s">
        <v>37</v>
      </c>
      <c r="N35" s="68" t="s">
        <v>168</v>
      </c>
      <c r="O35" s="67" t="s">
        <v>169</v>
      </c>
      <c r="P35" s="103" t="s">
        <v>31</v>
      </c>
      <c r="Q35" s="67" t="s">
        <v>170</v>
      </c>
      <c r="R35" s="134"/>
      <c r="S35" s="149"/>
      <c r="T35" s="61"/>
      <c r="U35" s="147"/>
    </row>
    <row r="36" s="8" customFormat="1" ht="140" customHeight="1" spans="1:21">
      <c r="A36" s="59">
        <f>COUNTA(F$8:$F36)</f>
        <v>27</v>
      </c>
      <c r="B36" s="59">
        <v>21</v>
      </c>
      <c r="C36" s="66" t="s">
        <v>171</v>
      </c>
      <c r="D36" s="67" t="s">
        <v>123</v>
      </c>
      <c r="E36" s="67" t="s">
        <v>172</v>
      </c>
      <c r="F36" s="68" t="s">
        <v>173</v>
      </c>
      <c r="G36" s="59">
        <v>100000</v>
      </c>
      <c r="H36" s="59" t="s">
        <v>37</v>
      </c>
      <c r="I36" s="59" t="s">
        <v>37</v>
      </c>
      <c r="J36" s="59" t="s">
        <v>37</v>
      </c>
      <c r="K36" s="59" t="s">
        <v>37</v>
      </c>
      <c r="L36" s="59" t="s">
        <v>37</v>
      </c>
      <c r="M36" s="59" t="s">
        <v>37</v>
      </c>
      <c r="N36" s="68" t="s">
        <v>174</v>
      </c>
      <c r="O36" s="61" t="s">
        <v>175</v>
      </c>
      <c r="P36" s="103" t="s">
        <v>31</v>
      </c>
      <c r="Q36" s="67" t="s">
        <v>176</v>
      </c>
      <c r="R36" s="134"/>
      <c r="S36" s="149"/>
      <c r="T36" s="61"/>
      <c r="U36" s="147"/>
    </row>
    <row r="37" s="9" customFormat="1" ht="114" customHeight="1" spans="1:21">
      <c r="A37" s="59">
        <f>COUNTA(F$8:$F37)</f>
        <v>28</v>
      </c>
      <c r="B37" s="59"/>
      <c r="C37" s="67" t="s">
        <v>177</v>
      </c>
      <c r="D37" s="67" t="s">
        <v>42</v>
      </c>
      <c r="E37" s="74" t="s">
        <v>172</v>
      </c>
      <c r="F37" s="68" t="s">
        <v>178</v>
      </c>
      <c r="G37" s="59">
        <v>12000</v>
      </c>
      <c r="H37" s="59" t="s">
        <v>37</v>
      </c>
      <c r="I37" s="59" t="s">
        <v>37</v>
      </c>
      <c r="J37" s="59" t="s">
        <v>37</v>
      </c>
      <c r="K37" s="59" t="s">
        <v>37</v>
      </c>
      <c r="L37" s="59" t="s">
        <v>37</v>
      </c>
      <c r="M37" s="59" t="s">
        <v>37</v>
      </c>
      <c r="N37" s="117"/>
      <c r="O37" s="61" t="s">
        <v>30</v>
      </c>
      <c r="P37" s="103" t="s">
        <v>31</v>
      </c>
      <c r="Q37" s="67" t="s">
        <v>121</v>
      </c>
      <c r="R37" s="142"/>
      <c r="S37" s="144"/>
      <c r="T37" s="59"/>
      <c r="U37" s="150"/>
    </row>
    <row r="38" s="9" customFormat="1" ht="108" customHeight="1" spans="1:21">
      <c r="A38" s="59">
        <f>COUNTA(F$8:$F38)</f>
        <v>29</v>
      </c>
      <c r="B38" s="59"/>
      <c r="C38" s="67" t="s">
        <v>179</v>
      </c>
      <c r="D38" s="67" t="s">
        <v>42</v>
      </c>
      <c r="E38" s="74" t="s">
        <v>37</v>
      </c>
      <c r="F38" s="68" t="s">
        <v>180</v>
      </c>
      <c r="G38" s="59">
        <v>100000</v>
      </c>
      <c r="H38" s="59" t="s">
        <v>37</v>
      </c>
      <c r="I38" s="59" t="s">
        <v>37</v>
      </c>
      <c r="J38" s="59" t="s">
        <v>37</v>
      </c>
      <c r="K38" s="59" t="s">
        <v>37</v>
      </c>
      <c r="L38" s="59" t="s">
        <v>37</v>
      </c>
      <c r="M38" s="59" t="s">
        <v>37</v>
      </c>
      <c r="N38" s="68"/>
      <c r="O38" s="61" t="s">
        <v>175</v>
      </c>
      <c r="P38" s="101" t="s">
        <v>31</v>
      </c>
      <c r="Q38" s="73" t="s">
        <v>46</v>
      </c>
      <c r="R38" s="142"/>
      <c r="S38" s="144"/>
      <c r="T38" s="59"/>
      <c r="U38" s="150"/>
    </row>
    <row r="39" s="9" customFormat="1" ht="117" customHeight="1" spans="1:21">
      <c r="A39" s="59">
        <f>COUNTA(F$8:$F39)</f>
        <v>30</v>
      </c>
      <c r="B39" s="59"/>
      <c r="C39" s="67" t="s">
        <v>181</v>
      </c>
      <c r="D39" s="67" t="s">
        <v>42</v>
      </c>
      <c r="E39" s="74" t="s">
        <v>37</v>
      </c>
      <c r="F39" s="68" t="s">
        <v>182</v>
      </c>
      <c r="G39" s="59">
        <v>50000</v>
      </c>
      <c r="H39" s="59" t="s">
        <v>37</v>
      </c>
      <c r="I39" s="59" t="s">
        <v>37</v>
      </c>
      <c r="J39" s="59" t="s">
        <v>37</v>
      </c>
      <c r="K39" s="59" t="s">
        <v>37</v>
      </c>
      <c r="L39" s="59" t="s">
        <v>37</v>
      </c>
      <c r="M39" s="59" t="s">
        <v>37</v>
      </c>
      <c r="N39" s="68"/>
      <c r="O39" s="61" t="s">
        <v>175</v>
      </c>
      <c r="P39" s="101" t="s">
        <v>31</v>
      </c>
      <c r="Q39" s="73" t="s">
        <v>46</v>
      </c>
      <c r="R39" s="142"/>
      <c r="S39" s="144"/>
      <c r="T39" s="59"/>
      <c r="U39" s="150"/>
    </row>
    <row r="40" s="9" customFormat="1" ht="108" customHeight="1" spans="1:21">
      <c r="A40" s="59">
        <f>COUNTA(F$8:$F40)</f>
        <v>31</v>
      </c>
      <c r="B40" s="59"/>
      <c r="C40" s="67" t="s">
        <v>183</v>
      </c>
      <c r="D40" s="67" t="s">
        <v>42</v>
      </c>
      <c r="E40" s="74" t="s">
        <v>37</v>
      </c>
      <c r="F40" s="68" t="s">
        <v>184</v>
      </c>
      <c r="G40" s="59">
        <v>50000</v>
      </c>
      <c r="H40" s="59" t="s">
        <v>37</v>
      </c>
      <c r="I40" s="59" t="s">
        <v>37</v>
      </c>
      <c r="J40" s="59" t="s">
        <v>37</v>
      </c>
      <c r="K40" s="59" t="s">
        <v>37</v>
      </c>
      <c r="L40" s="59" t="s">
        <v>37</v>
      </c>
      <c r="M40" s="59" t="s">
        <v>37</v>
      </c>
      <c r="N40" s="68"/>
      <c r="O40" s="61" t="s">
        <v>175</v>
      </c>
      <c r="P40" s="101" t="s">
        <v>31</v>
      </c>
      <c r="Q40" s="73" t="s">
        <v>46</v>
      </c>
      <c r="R40" s="142"/>
      <c r="S40" s="144"/>
      <c r="T40" s="59"/>
      <c r="U40" s="150"/>
    </row>
    <row r="41" s="9" customFormat="1" ht="122" customHeight="1" spans="1:21">
      <c r="A41" s="59">
        <f>COUNTA(F$8:$F41)</f>
        <v>32</v>
      </c>
      <c r="B41" s="59"/>
      <c r="C41" s="67" t="s">
        <v>185</v>
      </c>
      <c r="D41" s="67" t="s">
        <v>42</v>
      </c>
      <c r="E41" s="74" t="s">
        <v>37</v>
      </c>
      <c r="F41" s="68" t="s">
        <v>186</v>
      </c>
      <c r="G41" s="59">
        <v>70000</v>
      </c>
      <c r="H41" s="59" t="s">
        <v>37</v>
      </c>
      <c r="I41" s="59" t="s">
        <v>37</v>
      </c>
      <c r="J41" s="59" t="s">
        <v>37</v>
      </c>
      <c r="K41" s="59" t="s">
        <v>37</v>
      </c>
      <c r="L41" s="59" t="s">
        <v>37</v>
      </c>
      <c r="M41" s="59" t="s">
        <v>37</v>
      </c>
      <c r="N41" s="68"/>
      <c r="O41" s="61" t="s">
        <v>175</v>
      </c>
      <c r="P41" s="101" t="s">
        <v>31</v>
      </c>
      <c r="Q41" s="73" t="s">
        <v>46</v>
      </c>
      <c r="R41" s="142"/>
      <c r="S41" s="144"/>
      <c r="T41" s="59"/>
      <c r="U41" s="150"/>
    </row>
    <row r="42" s="9" customFormat="1" ht="132" customHeight="1" spans="1:21">
      <c r="A42" s="59">
        <f>COUNTA(F$8:$F42)</f>
        <v>33</v>
      </c>
      <c r="B42" s="59"/>
      <c r="C42" s="67" t="s">
        <v>187</v>
      </c>
      <c r="D42" s="67" t="s">
        <v>42</v>
      </c>
      <c r="E42" s="74" t="s">
        <v>37</v>
      </c>
      <c r="F42" s="68" t="s">
        <v>188</v>
      </c>
      <c r="G42" s="59">
        <v>100000</v>
      </c>
      <c r="H42" s="59" t="s">
        <v>37</v>
      </c>
      <c r="I42" s="59" t="s">
        <v>37</v>
      </c>
      <c r="J42" s="59" t="s">
        <v>37</v>
      </c>
      <c r="K42" s="59" t="s">
        <v>37</v>
      </c>
      <c r="L42" s="59" t="s">
        <v>37</v>
      </c>
      <c r="M42" s="59" t="s">
        <v>37</v>
      </c>
      <c r="N42" s="68"/>
      <c r="O42" s="61" t="s">
        <v>175</v>
      </c>
      <c r="P42" s="101" t="s">
        <v>31</v>
      </c>
      <c r="Q42" s="73" t="s">
        <v>46</v>
      </c>
      <c r="R42" s="142"/>
      <c r="S42" s="144"/>
      <c r="T42" s="59"/>
      <c r="U42" s="150"/>
    </row>
    <row r="43" s="9" customFormat="1" ht="108" customHeight="1" spans="1:21">
      <c r="A43" s="59">
        <f>COUNTA(F$8:$F43)</f>
        <v>34</v>
      </c>
      <c r="B43" s="59"/>
      <c r="C43" s="67" t="s">
        <v>189</v>
      </c>
      <c r="D43" s="67" t="s">
        <v>42</v>
      </c>
      <c r="E43" s="74" t="s">
        <v>37</v>
      </c>
      <c r="F43" s="68" t="s">
        <v>190</v>
      </c>
      <c r="G43" s="59">
        <v>200000</v>
      </c>
      <c r="H43" s="59" t="s">
        <v>37</v>
      </c>
      <c r="I43" s="59" t="s">
        <v>37</v>
      </c>
      <c r="J43" s="59" t="s">
        <v>37</v>
      </c>
      <c r="K43" s="59" t="s">
        <v>37</v>
      </c>
      <c r="L43" s="59" t="s">
        <v>37</v>
      </c>
      <c r="M43" s="59" t="s">
        <v>37</v>
      </c>
      <c r="N43" s="68"/>
      <c r="O43" s="61" t="s">
        <v>175</v>
      </c>
      <c r="P43" s="101" t="s">
        <v>31</v>
      </c>
      <c r="Q43" s="73" t="s">
        <v>46</v>
      </c>
      <c r="R43" s="142"/>
      <c r="S43" s="144"/>
      <c r="T43" s="59"/>
      <c r="U43" s="150"/>
    </row>
    <row r="44" s="9" customFormat="1" ht="108" customHeight="1" spans="1:21">
      <c r="A44" s="59">
        <f>COUNTA(F$8:$F44)</f>
        <v>35</v>
      </c>
      <c r="B44" s="59"/>
      <c r="C44" s="67" t="s">
        <v>191</v>
      </c>
      <c r="D44" s="67" t="s">
        <v>42</v>
      </c>
      <c r="E44" s="74" t="s">
        <v>192</v>
      </c>
      <c r="F44" s="68" t="s">
        <v>193</v>
      </c>
      <c r="G44" s="59">
        <v>150000</v>
      </c>
      <c r="H44" s="59" t="s">
        <v>37</v>
      </c>
      <c r="I44" s="59" t="s">
        <v>37</v>
      </c>
      <c r="J44" s="59" t="s">
        <v>37</v>
      </c>
      <c r="K44" s="59" t="s">
        <v>37</v>
      </c>
      <c r="L44" s="59" t="s">
        <v>37</v>
      </c>
      <c r="M44" s="59" t="s">
        <v>37</v>
      </c>
      <c r="N44" s="68"/>
      <c r="O44" s="61" t="s">
        <v>175</v>
      </c>
      <c r="P44" s="103" t="s">
        <v>31</v>
      </c>
      <c r="Q44" s="67" t="s">
        <v>194</v>
      </c>
      <c r="R44" s="142"/>
      <c r="S44" s="144"/>
      <c r="T44" s="59"/>
      <c r="U44" s="150"/>
    </row>
    <row r="45" s="9" customFormat="1" ht="103" customHeight="1" spans="1:21">
      <c r="A45" s="59">
        <f>COUNTA(F$8:$F45)</f>
        <v>36</v>
      </c>
      <c r="B45" s="59"/>
      <c r="C45" s="67" t="s">
        <v>195</v>
      </c>
      <c r="D45" s="67" t="s">
        <v>42</v>
      </c>
      <c r="E45" s="74" t="s">
        <v>37</v>
      </c>
      <c r="F45" s="68" t="s">
        <v>196</v>
      </c>
      <c r="G45" s="59">
        <v>20000</v>
      </c>
      <c r="H45" s="59" t="s">
        <v>37</v>
      </c>
      <c r="I45" s="59" t="s">
        <v>37</v>
      </c>
      <c r="J45" s="59" t="s">
        <v>37</v>
      </c>
      <c r="K45" s="59" t="s">
        <v>37</v>
      </c>
      <c r="L45" s="59" t="s">
        <v>37</v>
      </c>
      <c r="M45" s="59" t="s">
        <v>37</v>
      </c>
      <c r="N45" s="68"/>
      <c r="O45" s="61" t="s">
        <v>197</v>
      </c>
      <c r="P45" s="101" t="s">
        <v>31</v>
      </c>
      <c r="Q45" s="73" t="s">
        <v>46</v>
      </c>
      <c r="R45" s="142"/>
      <c r="S45" s="144"/>
      <c r="T45" s="59"/>
      <c r="U45" s="150"/>
    </row>
    <row r="46" s="9" customFormat="1" ht="102" customHeight="1" spans="1:21">
      <c r="A46" s="59">
        <f>COUNTA(F$8:$F46)</f>
        <v>37</v>
      </c>
      <c r="B46" s="59"/>
      <c r="C46" s="67" t="s">
        <v>198</v>
      </c>
      <c r="D46" s="67" t="s">
        <v>42</v>
      </c>
      <c r="E46" s="74" t="s">
        <v>37</v>
      </c>
      <c r="F46" s="68" t="s">
        <v>199</v>
      </c>
      <c r="G46" s="59">
        <v>50000</v>
      </c>
      <c r="H46" s="59" t="s">
        <v>37</v>
      </c>
      <c r="I46" s="59" t="s">
        <v>37</v>
      </c>
      <c r="J46" s="59" t="s">
        <v>37</v>
      </c>
      <c r="K46" s="59" t="s">
        <v>37</v>
      </c>
      <c r="L46" s="59" t="s">
        <v>37</v>
      </c>
      <c r="M46" s="59" t="s">
        <v>37</v>
      </c>
      <c r="N46" s="68"/>
      <c r="O46" s="61" t="s">
        <v>175</v>
      </c>
      <c r="P46" s="101" t="s">
        <v>31</v>
      </c>
      <c r="Q46" s="73" t="s">
        <v>46</v>
      </c>
      <c r="R46" s="142"/>
      <c r="S46" s="144"/>
      <c r="T46" s="59"/>
      <c r="U46" s="150"/>
    </row>
    <row r="47" s="9" customFormat="1" ht="108" customHeight="1" spans="1:21">
      <c r="A47" s="59">
        <f>COUNTA(F$8:$F47)</f>
        <v>38</v>
      </c>
      <c r="B47" s="59"/>
      <c r="C47" s="67" t="s">
        <v>200</v>
      </c>
      <c r="D47" s="67" t="s">
        <v>42</v>
      </c>
      <c r="E47" s="74" t="s">
        <v>37</v>
      </c>
      <c r="F47" s="68" t="s">
        <v>201</v>
      </c>
      <c r="G47" s="59">
        <v>12000</v>
      </c>
      <c r="H47" s="59" t="s">
        <v>37</v>
      </c>
      <c r="I47" s="59" t="s">
        <v>37</v>
      </c>
      <c r="J47" s="59" t="s">
        <v>37</v>
      </c>
      <c r="K47" s="59" t="s">
        <v>37</v>
      </c>
      <c r="L47" s="59" t="s">
        <v>37</v>
      </c>
      <c r="M47" s="59" t="s">
        <v>37</v>
      </c>
      <c r="N47" s="68"/>
      <c r="O47" s="61" t="s">
        <v>175</v>
      </c>
      <c r="P47" s="103" t="s">
        <v>31</v>
      </c>
      <c r="Q47" s="67" t="s">
        <v>176</v>
      </c>
      <c r="R47" s="142"/>
      <c r="S47" s="144"/>
      <c r="T47" s="59"/>
      <c r="U47" s="150"/>
    </row>
    <row r="48" s="9" customFormat="1" ht="101" customHeight="1" spans="1:21">
      <c r="A48" s="59">
        <f>COUNTA(F$8:$F48)</f>
        <v>39</v>
      </c>
      <c r="B48" s="59"/>
      <c r="C48" s="67" t="s">
        <v>202</v>
      </c>
      <c r="D48" s="67" t="s">
        <v>42</v>
      </c>
      <c r="E48" s="74" t="s">
        <v>37</v>
      </c>
      <c r="F48" s="68" t="s">
        <v>203</v>
      </c>
      <c r="G48" s="59">
        <v>20000</v>
      </c>
      <c r="H48" s="59" t="s">
        <v>37</v>
      </c>
      <c r="I48" s="59" t="s">
        <v>37</v>
      </c>
      <c r="J48" s="59" t="s">
        <v>37</v>
      </c>
      <c r="K48" s="59" t="s">
        <v>37</v>
      </c>
      <c r="L48" s="59" t="s">
        <v>37</v>
      </c>
      <c r="M48" s="59" t="s">
        <v>37</v>
      </c>
      <c r="N48" s="68"/>
      <c r="O48" s="61" t="s">
        <v>175</v>
      </c>
      <c r="P48" s="103" t="s">
        <v>31</v>
      </c>
      <c r="Q48" s="67" t="s">
        <v>176</v>
      </c>
      <c r="R48" s="142"/>
      <c r="S48" s="144"/>
      <c r="T48" s="59"/>
      <c r="U48" s="150"/>
    </row>
    <row r="49" s="9" customFormat="1" ht="102" customHeight="1" spans="1:21">
      <c r="A49" s="59">
        <f>COUNTA(F$8:$F49)</f>
        <v>40</v>
      </c>
      <c r="B49" s="59"/>
      <c r="C49" s="67" t="s">
        <v>204</v>
      </c>
      <c r="D49" s="67" t="s">
        <v>42</v>
      </c>
      <c r="E49" s="74" t="s">
        <v>37</v>
      </c>
      <c r="F49" s="68" t="s">
        <v>205</v>
      </c>
      <c r="G49" s="59">
        <v>30000</v>
      </c>
      <c r="H49" s="59" t="s">
        <v>37</v>
      </c>
      <c r="I49" s="59" t="s">
        <v>37</v>
      </c>
      <c r="J49" s="59" t="s">
        <v>37</v>
      </c>
      <c r="K49" s="59" t="s">
        <v>37</v>
      </c>
      <c r="L49" s="59" t="s">
        <v>37</v>
      </c>
      <c r="M49" s="59" t="s">
        <v>37</v>
      </c>
      <c r="N49" s="68"/>
      <c r="O49" s="61" t="s">
        <v>175</v>
      </c>
      <c r="P49" s="103" t="s">
        <v>31</v>
      </c>
      <c r="Q49" s="67" t="s">
        <v>176</v>
      </c>
      <c r="R49" s="142"/>
      <c r="S49" s="144"/>
      <c r="T49" s="59"/>
      <c r="U49" s="150"/>
    </row>
    <row r="50" s="9" customFormat="1" ht="100" customHeight="1" spans="1:21">
      <c r="A50" s="59">
        <f>COUNTA(F$8:$F50)</f>
        <v>41</v>
      </c>
      <c r="B50" s="59"/>
      <c r="C50" s="67" t="s">
        <v>206</v>
      </c>
      <c r="D50" s="67" t="s">
        <v>207</v>
      </c>
      <c r="E50" s="74" t="s">
        <v>37</v>
      </c>
      <c r="F50" s="68" t="s">
        <v>208</v>
      </c>
      <c r="G50" s="59">
        <v>6000</v>
      </c>
      <c r="H50" s="59" t="s">
        <v>37</v>
      </c>
      <c r="I50" s="59" t="s">
        <v>37</v>
      </c>
      <c r="J50" s="59" t="s">
        <v>37</v>
      </c>
      <c r="K50" s="59" t="s">
        <v>37</v>
      </c>
      <c r="L50" s="59" t="s">
        <v>37</v>
      </c>
      <c r="M50" s="59" t="s">
        <v>37</v>
      </c>
      <c r="N50" s="68"/>
      <c r="O50" s="61" t="s">
        <v>175</v>
      </c>
      <c r="P50" s="103" t="s">
        <v>31</v>
      </c>
      <c r="Q50" s="67" t="s">
        <v>176</v>
      </c>
      <c r="R50" s="142"/>
      <c r="S50" s="144"/>
      <c r="T50" s="59"/>
      <c r="U50" s="150"/>
    </row>
    <row r="51" s="9" customFormat="1" ht="165" customHeight="1" spans="1:21">
      <c r="A51" s="59">
        <f>COUNTA(F$8:$F51)</f>
        <v>42</v>
      </c>
      <c r="B51" s="59"/>
      <c r="C51" s="67" t="s">
        <v>209</v>
      </c>
      <c r="D51" s="74" t="s">
        <v>210</v>
      </c>
      <c r="E51" s="74" t="s">
        <v>67</v>
      </c>
      <c r="F51" s="68" t="s">
        <v>211</v>
      </c>
      <c r="G51" s="59">
        <v>500</v>
      </c>
      <c r="H51" s="59" t="s">
        <v>37</v>
      </c>
      <c r="I51" s="59" t="s">
        <v>37</v>
      </c>
      <c r="J51" s="59" t="s">
        <v>37</v>
      </c>
      <c r="K51" s="59" t="s">
        <v>37</v>
      </c>
      <c r="L51" s="59" t="s">
        <v>37</v>
      </c>
      <c r="M51" s="59" t="s">
        <v>37</v>
      </c>
      <c r="N51" s="68" t="s">
        <v>212</v>
      </c>
      <c r="O51" s="67" t="s">
        <v>213</v>
      </c>
      <c r="P51" s="103" t="s">
        <v>31</v>
      </c>
      <c r="Q51" s="67" t="s">
        <v>176</v>
      </c>
      <c r="R51" s="142"/>
      <c r="S51" s="144"/>
      <c r="T51" s="59"/>
      <c r="U51" s="150"/>
    </row>
    <row r="52" s="9" customFormat="1" ht="149" customHeight="1" spans="1:21">
      <c r="A52" s="59">
        <f>COUNTA(F$8:$F52)</f>
        <v>43</v>
      </c>
      <c r="B52" s="59"/>
      <c r="C52" s="67" t="s">
        <v>214</v>
      </c>
      <c r="D52" s="74" t="s">
        <v>210</v>
      </c>
      <c r="E52" s="74" t="s">
        <v>67</v>
      </c>
      <c r="F52" s="68" t="s">
        <v>215</v>
      </c>
      <c r="G52" s="59">
        <v>1000</v>
      </c>
      <c r="H52" s="59" t="s">
        <v>37</v>
      </c>
      <c r="I52" s="59" t="s">
        <v>37</v>
      </c>
      <c r="J52" s="59" t="s">
        <v>37</v>
      </c>
      <c r="K52" s="59" t="s">
        <v>37</v>
      </c>
      <c r="L52" s="59" t="s">
        <v>37</v>
      </c>
      <c r="M52" s="59" t="s">
        <v>37</v>
      </c>
      <c r="N52" s="68" t="s">
        <v>216</v>
      </c>
      <c r="O52" s="67" t="s">
        <v>217</v>
      </c>
      <c r="P52" s="103" t="s">
        <v>31</v>
      </c>
      <c r="Q52" s="67" t="s">
        <v>176</v>
      </c>
      <c r="R52" s="142"/>
      <c r="S52" s="144"/>
      <c r="T52" s="59"/>
      <c r="U52" s="150"/>
    </row>
    <row r="53" s="9" customFormat="1" ht="110" customHeight="1" spans="1:21">
      <c r="A53" s="59">
        <f>COUNTA(F$8:$F53)</f>
        <v>44</v>
      </c>
      <c r="B53" s="59"/>
      <c r="C53" s="67" t="s">
        <v>218</v>
      </c>
      <c r="D53" s="74" t="s">
        <v>210</v>
      </c>
      <c r="E53" s="74" t="s">
        <v>67</v>
      </c>
      <c r="F53" s="68" t="s">
        <v>219</v>
      </c>
      <c r="G53" s="59">
        <v>500</v>
      </c>
      <c r="H53" s="59" t="s">
        <v>37</v>
      </c>
      <c r="I53" s="59" t="s">
        <v>37</v>
      </c>
      <c r="J53" s="59" t="s">
        <v>37</v>
      </c>
      <c r="K53" s="59" t="s">
        <v>37</v>
      </c>
      <c r="L53" s="59" t="s">
        <v>37</v>
      </c>
      <c r="M53" s="59" t="s">
        <v>37</v>
      </c>
      <c r="N53" s="68" t="s">
        <v>212</v>
      </c>
      <c r="O53" s="67" t="s">
        <v>220</v>
      </c>
      <c r="P53" s="103" t="s">
        <v>31</v>
      </c>
      <c r="Q53" s="67" t="s">
        <v>176</v>
      </c>
      <c r="R53" s="142"/>
      <c r="S53" s="144"/>
      <c r="T53" s="59"/>
      <c r="U53" s="150"/>
    </row>
    <row r="54" s="9" customFormat="1" ht="89" customHeight="1" spans="1:21">
      <c r="A54" s="59">
        <f>COUNTA(F$8:$F54)</f>
        <v>45</v>
      </c>
      <c r="B54" s="59"/>
      <c r="C54" s="67" t="s">
        <v>221</v>
      </c>
      <c r="D54" s="74" t="s">
        <v>210</v>
      </c>
      <c r="E54" s="74" t="s">
        <v>118</v>
      </c>
      <c r="F54" s="68" t="s">
        <v>222</v>
      </c>
      <c r="G54" s="59">
        <v>6000</v>
      </c>
      <c r="H54" s="59" t="s">
        <v>37</v>
      </c>
      <c r="I54" s="59" t="s">
        <v>37</v>
      </c>
      <c r="J54" s="59" t="s">
        <v>37</v>
      </c>
      <c r="K54" s="59" t="s">
        <v>37</v>
      </c>
      <c r="L54" s="59" t="s">
        <v>37</v>
      </c>
      <c r="M54" s="59" t="s">
        <v>37</v>
      </c>
      <c r="N54" s="68"/>
      <c r="O54" s="67" t="s">
        <v>30</v>
      </c>
      <c r="P54" s="103" t="s">
        <v>31</v>
      </c>
      <c r="Q54" s="67" t="s">
        <v>176</v>
      </c>
      <c r="R54" s="142"/>
      <c r="S54" s="144"/>
      <c r="T54" s="59"/>
      <c r="U54" s="150"/>
    </row>
    <row r="55" s="9" customFormat="1" ht="133" customHeight="1" spans="1:21">
      <c r="A55" s="59">
        <f>COUNTA(F$8:$F55)</f>
        <v>46</v>
      </c>
      <c r="B55" s="59"/>
      <c r="C55" s="59" t="s">
        <v>223</v>
      </c>
      <c r="D55" s="74" t="s">
        <v>210</v>
      </c>
      <c r="E55" s="74" t="s">
        <v>118</v>
      </c>
      <c r="F55" s="68" t="s">
        <v>224</v>
      </c>
      <c r="G55" s="59">
        <v>3000</v>
      </c>
      <c r="H55" s="59" t="s">
        <v>37</v>
      </c>
      <c r="I55" s="59" t="s">
        <v>37</v>
      </c>
      <c r="J55" s="59" t="s">
        <v>37</v>
      </c>
      <c r="K55" s="59" t="s">
        <v>37</v>
      </c>
      <c r="L55" s="59" t="s">
        <v>37</v>
      </c>
      <c r="M55" s="59" t="s">
        <v>37</v>
      </c>
      <c r="N55" s="68" t="s">
        <v>225</v>
      </c>
      <c r="O55" s="59" t="s">
        <v>226</v>
      </c>
      <c r="P55" s="103" t="s">
        <v>31</v>
      </c>
      <c r="Q55" s="67" t="s">
        <v>176</v>
      </c>
      <c r="R55" s="142"/>
      <c r="S55" s="144"/>
      <c r="T55" s="59"/>
      <c r="U55" s="150"/>
    </row>
    <row r="56" s="9" customFormat="1" ht="82" customHeight="1" spans="1:21">
      <c r="A56" s="59">
        <f>COUNTA(F$8:$F56)</f>
        <v>47</v>
      </c>
      <c r="B56" s="59"/>
      <c r="C56" s="67" t="s">
        <v>227</v>
      </c>
      <c r="D56" s="74" t="s">
        <v>210</v>
      </c>
      <c r="E56" s="74" t="s">
        <v>37</v>
      </c>
      <c r="F56" s="68" t="s">
        <v>228</v>
      </c>
      <c r="G56" s="59">
        <v>20000</v>
      </c>
      <c r="H56" s="59" t="s">
        <v>37</v>
      </c>
      <c r="I56" s="59" t="s">
        <v>37</v>
      </c>
      <c r="J56" s="59" t="s">
        <v>37</v>
      </c>
      <c r="K56" s="59" t="s">
        <v>37</v>
      </c>
      <c r="L56" s="59" t="s">
        <v>37</v>
      </c>
      <c r="M56" s="59" t="s">
        <v>37</v>
      </c>
      <c r="N56" s="68"/>
      <c r="O56" s="67" t="s">
        <v>229</v>
      </c>
      <c r="P56" s="103" t="s">
        <v>31</v>
      </c>
      <c r="Q56" s="67" t="s">
        <v>176</v>
      </c>
      <c r="R56" s="142"/>
      <c r="S56" s="144"/>
      <c r="T56" s="59"/>
      <c r="U56" s="150"/>
    </row>
    <row r="57" s="9" customFormat="1" ht="84" customHeight="1" spans="1:21">
      <c r="A57" s="59">
        <f>COUNTA(F$8:$F57)</f>
        <v>48</v>
      </c>
      <c r="B57" s="59"/>
      <c r="C57" s="67" t="s">
        <v>230</v>
      </c>
      <c r="D57" s="74" t="s">
        <v>210</v>
      </c>
      <c r="E57" s="74" t="s">
        <v>153</v>
      </c>
      <c r="F57" s="68" t="s">
        <v>231</v>
      </c>
      <c r="G57" s="59">
        <v>1800</v>
      </c>
      <c r="H57" s="59" t="s">
        <v>37</v>
      </c>
      <c r="I57" s="59" t="s">
        <v>37</v>
      </c>
      <c r="J57" s="59" t="s">
        <v>37</v>
      </c>
      <c r="K57" s="59" t="s">
        <v>37</v>
      </c>
      <c r="L57" s="59" t="s">
        <v>37</v>
      </c>
      <c r="M57" s="59" t="s">
        <v>37</v>
      </c>
      <c r="N57" s="68"/>
      <c r="O57" s="67" t="s">
        <v>232</v>
      </c>
      <c r="P57" s="103" t="s">
        <v>31</v>
      </c>
      <c r="Q57" s="67" t="s">
        <v>233</v>
      </c>
      <c r="R57" s="142"/>
      <c r="S57" s="144"/>
      <c r="T57" s="59"/>
      <c r="U57" s="150"/>
    </row>
    <row r="58" s="9" customFormat="1" ht="148" customHeight="1" spans="1:21">
      <c r="A58" s="59">
        <f>COUNTA(F$8:$F58)</f>
        <v>49</v>
      </c>
      <c r="B58" s="59"/>
      <c r="C58" s="67" t="s">
        <v>234</v>
      </c>
      <c r="D58" s="74" t="s">
        <v>235</v>
      </c>
      <c r="E58" s="74" t="s">
        <v>153</v>
      </c>
      <c r="F58" s="68" t="s">
        <v>236</v>
      </c>
      <c r="G58" s="59">
        <v>15000</v>
      </c>
      <c r="H58" s="59" t="s">
        <v>37</v>
      </c>
      <c r="I58" s="59" t="s">
        <v>37</v>
      </c>
      <c r="J58" s="59" t="s">
        <v>37</v>
      </c>
      <c r="K58" s="59" t="s">
        <v>37</v>
      </c>
      <c r="L58" s="59" t="s">
        <v>37</v>
      </c>
      <c r="M58" s="59" t="s">
        <v>37</v>
      </c>
      <c r="N58" s="68"/>
      <c r="O58" s="61" t="s">
        <v>175</v>
      </c>
      <c r="P58" s="103" t="s">
        <v>31</v>
      </c>
      <c r="Q58" s="67" t="s">
        <v>237</v>
      </c>
      <c r="R58" s="142"/>
      <c r="S58" s="144"/>
      <c r="T58" s="59"/>
      <c r="U58" s="150"/>
    </row>
    <row r="59" s="9" customFormat="1" ht="126" customHeight="1" spans="1:21">
      <c r="A59" s="59">
        <f>COUNTA(F$8:$F59)</f>
        <v>50</v>
      </c>
      <c r="B59" s="59"/>
      <c r="C59" s="67" t="s">
        <v>238</v>
      </c>
      <c r="D59" s="74" t="s">
        <v>239</v>
      </c>
      <c r="E59" s="74" t="s">
        <v>153</v>
      </c>
      <c r="F59" s="68" t="s">
        <v>240</v>
      </c>
      <c r="G59" s="59">
        <v>50000</v>
      </c>
      <c r="H59" s="59" t="s">
        <v>37</v>
      </c>
      <c r="I59" s="59" t="s">
        <v>37</v>
      </c>
      <c r="J59" s="59" t="s">
        <v>37</v>
      </c>
      <c r="K59" s="59" t="s">
        <v>37</v>
      </c>
      <c r="L59" s="59" t="s">
        <v>37</v>
      </c>
      <c r="M59" s="59" t="s">
        <v>37</v>
      </c>
      <c r="N59" s="68"/>
      <c r="O59" s="61" t="s">
        <v>175</v>
      </c>
      <c r="P59" s="103" t="s">
        <v>31</v>
      </c>
      <c r="Q59" s="67" t="s">
        <v>241</v>
      </c>
      <c r="R59" s="142"/>
      <c r="S59" s="144"/>
      <c r="T59" s="59"/>
      <c r="U59" s="150"/>
    </row>
    <row r="60" s="9" customFormat="1" ht="134" customHeight="1" spans="1:21">
      <c r="A60" s="59">
        <f>COUNTA(F$8:$F60)</f>
        <v>51</v>
      </c>
      <c r="B60" s="59"/>
      <c r="C60" s="67" t="s">
        <v>242</v>
      </c>
      <c r="D60" s="74" t="s">
        <v>243</v>
      </c>
      <c r="E60" s="74" t="s">
        <v>153</v>
      </c>
      <c r="F60" s="68" t="s">
        <v>244</v>
      </c>
      <c r="G60" s="59">
        <v>20000</v>
      </c>
      <c r="H60" s="59" t="s">
        <v>37</v>
      </c>
      <c r="I60" s="59" t="s">
        <v>37</v>
      </c>
      <c r="J60" s="59" t="s">
        <v>37</v>
      </c>
      <c r="K60" s="59" t="s">
        <v>37</v>
      </c>
      <c r="L60" s="59" t="s">
        <v>37</v>
      </c>
      <c r="M60" s="59" t="s">
        <v>37</v>
      </c>
      <c r="N60" s="68"/>
      <c r="O60" s="61" t="s">
        <v>175</v>
      </c>
      <c r="P60" s="103" t="s">
        <v>31</v>
      </c>
      <c r="Q60" s="67" t="s">
        <v>245</v>
      </c>
      <c r="R60" s="142"/>
      <c r="S60" s="144"/>
      <c r="T60" s="59"/>
      <c r="U60" s="150"/>
    </row>
    <row r="61" s="8" customFormat="1" ht="117" customHeight="1" spans="1:21">
      <c r="A61" s="59">
        <f>COUNTA(F$8:$F61)</f>
        <v>52</v>
      </c>
      <c r="B61" s="59"/>
      <c r="C61" s="66" t="s">
        <v>246</v>
      </c>
      <c r="D61" s="74" t="s">
        <v>42</v>
      </c>
      <c r="E61" s="74">
        <v>2025</v>
      </c>
      <c r="F61" s="68" t="s">
        <v>247</v>
      </c>
      <c r="G61" s="59">
        <v>20000</v>
      </c>
      <c r="H61" s="59" t="s">
        <v>37</v>
      </c>
      <c r="I61" s="59" t="s">
        <v>37</v>
      </c>
      <c r="J61" s="59" t="s">
        <v>37</v>
      </c>
      <c r="K61" s="59" t="s">
        <v>37</v>
      </c>
      <c r="L61" s="59" t="s">
        <v>37</v>
      </c>
      <c r="M61" s="59" t="s">
        <v>37</v>
      </c>
      <c r="N61" s="102" t="s">
        <v>248</v>
      </c>
      <c r="O61" s="74" t="s">
        <v>163</v>
      </c>
      <c r="P61" s="101" t="s">
        <v>31</v>
      </c>
      <c r="Q61" s="73" t="s">
        <v>46</v>
      </c>
      <c r="R61" s="142"/>
      <c r="S61" s="144"/>
      <c r="T61" s="59"/>
      <c r="U61" s="147"/>
    </row>
    <row r="62" s="8" customFormat="1" ht="120" customHeight="1" spans="1:21">
      <c r="A62" s="59">
        <f>COUNTA(F$8:$F62)</f>
        <v>53</v>
      </c>
      <c r="B62" s="59"/>
      <c r="C62" s="66" t="s">
        <v>249</v>
      </c>
      <c r="D62" s="67" t="s">
        <v>123</v>
      </c>
      <c r="E62" s="67" t="s">
        <v>118</v>
      </c>
      <c r="F62" s="68" t="s">
        <v>250</v>
      </c>
      <c r="G62" s="59">
        <v>25000</v>
      </c>
      <c r="H62" s="59" t="s">
        <v>37</v>
      </c>
      <c r="I62" s="59" t="s">
        <v>37</v>
      </c>
      <c r="J62" s="59" t="s">
        <v>37</v>
      </c>
      <c r="K62" s="59" t="s">
        <v>37</v>
      </c>
      <c r="L62" s="59" t="s">
        <v>37</v>
      </c>
      <c r="M62" s="59" t="s">
        <v>37</v>
      </c>
      <c r="N62" s="117"/>
      <c r="O62" s="61" t="s">
        <v>251</v>
      </c>
      <c r="P62" s="103" t="s">
        <v>31</v>
      </c>
      <c r="Q62" s="67" t="s">
        <v>194</v>
      </c>
      <c r="R62" s="142"/>
      <c r="S62" s="144"/>
      <c r="T62" s="59"/>
      <c r="U62" s="147"/>
    </row>
    <row r="63" s="8" customFormat="1" ht="98" customHeight="1" spans="1:21">
      <c r="A63" s="59">
        <f>COUNTA(F$8:$F63)</f>
        <v>54</v>
      </c>
      <c r="B63" s="59"/>
      <c r="C63" s="66" t="s">
        <v>252</v>
      </c>
      <c r="D63" s="67" t="s">
        <v>131</v>
      </c>
      <c r="E63" s="67" t="s">
        <v>67</v>
      </c>
      <c r="F63" s="68" t="s">
        <v>253</v>
      </c>
      <c r="G63" s="59">
        <v>50000</v>
      </c>
      <c r="H63" s="59" t="s">
        <v>37</v>
      </c>
      <c r="I63" s="59" t="s">
        <v>37</v>
      </c>
      <c r="J63" s="59" t="s">
        <v>37</v>
      </c>
      <c r="K63" s="59" t="s">
        <v>37</v>
      </c>
      <c r="L63" s="59" t="s">
        <v>37</v>
      </c>
      <c r="M63" s="59" t="s">
        <v>37</v>
      </c>
      <c r="N63" s="68" t="s">
        <v>254</v>
      </c>
      <c r="O63" s="61" t="s">
        <v>135</v>
      </c>
      <c r="P63" s="103" t="s">
        <v>31</v>
      </c>
      <c r="Q63" s="67" t="s">
        <v>46</v>
      </c>
      <c r="R63" s="142"/>
      <c r="S63" s="144"/>
      <c r="T63" s="59"/>
      <c r="U63" s="147"/>
    </row>
    <row r="64" s="8" customFormat="1" ht="142" customHeight="1" spans="1:21">
      <c r="A64" s="59">
        <f>COUNTA(F$8:$F64)</f>
        <v>55</v>
      </c>
      <c r="B64" s="59"/>
      <c r="C64" s="67" t="s">
        <v>255</v>
      </c>
      <c r="D64" s="61" t="s">
        <v>26</v>
      </c>
      <c r="E64" s="62">
        <v>2026</v>
      </c>
      <c r="F64" s="68" t="s">
        <v>256</v>
      </c>
      <c r="G64" s="65">
        <v>6000</v>
      </c>
      <c r="H64" s="65" t="s">
        <v>37</v>
      </c>
      <c r="I64" s="65" t="s">
        <v>37</v>
      </c>
      <c r="J64" s="65" t="s">
        <v>37</v>
      </c>
      <c r="K64" s="65" t="s">
        <v>37</v>
      </c>
      <c r="L64" s="65" t="s">
        <v>37</v>
      </c>
      <c r="M64" s="65" t="s">
        <v>37</v>
      </c>
      <c r="N64" s="68" t="s">
        <v>257</v>
      </c>
      <c r="O64" s="67" t="s">
        <v>258</v>
      </c>
      <c r="P64" s="103" t="s">
        <v>259</v>
      </c>
      <c r="Q64" s="67" t="s">
        <v>260</v>
      </c>
      <c r="R64" s="142"/>
      <c r="S64" s="144"/>
      <c r="T64" s="59"/>
      <c r="U64" s="147"/>
    </row>
    <row r="65" s="8" customFormat="1" ht="108" customHeight="1" spans="1:21">
      <c r="A65" s="59">
        <f>COUNTA(F$8:$F65)</f>
        <v>56</v>
      </c>
      <c r="B65" s="59">
        <v>21</v>
      </c>
      <c r="C65" s="67" t="s">
        <v>261</v>
      </c>
      <c r="D65" s="67" t="s">
        <v>26</v>
      </c>
      <c r="E65" s="67">
        <v>2026</v>
      </c>
      <c r="F65" s="68" t="s">
        <v>262</v>
      </c>
      <c r="G65" s="59">
        <v>10000</v>
      </c>
      <c r="H65" s="67" t="s">
        <v>37</v>
      </c>
      <c r="I65" s="59" t="s">
        <v>37</v>
      </c>
      <c r="J65" s="67" t="s">
        <v>37</v>
      </c>
      <c r="K65" s="67" t="s">
        <v>37</v>
      </c>
      <c r="L65" s="67" t="s">
        <v>37</v>
      </c>
      <c r="M65" s="67" t="s">
        <v>37</v>
      </c>
      <c r="N65" s="68" t="s">
        <v>257</v>
      </c>
      <c r="O65" s="67" t="s">
        <v>263</v>
      </c>
      <c r="P65" s="173" t="s">
        <v>259</v>
      </c>
      <c r="Q65" s="67" t="s">
        <v>260</v>
      </c>
      <c r="R65" s="142"/>
      <c r="S65" s="144"/>
      <c r="T65" s="59"/>
      <c r="U65" s="147"/>
    </row>
    <row r="66" s="8" customFormat="1" ht="96" customHeight="1" spans="1:21">
      <c r="A66" s="59">
        <f>COUNTA(F$8:$F66)</f>
        <v>57</v>
      </c>
      <c r="B66" s="59"/>
      <c r="C66" s="67" t="s">
        <v>264</v>
      </c>
      <c r="D66" s="67" t="s">
        <v>26</v>
      </c>
      <c r="E66" s="67">
        <v>2026</v>
      </c>
      <c r="F66" s="68" t="s">
        <v>265</v>
      </c>
      <c r="G66" s="59">
        <v>5000</v>
      </c>
      <c r="H66" s="67" t="s">
        <v>37</v>
      </c>
      <c r="I66" s="59" t="s">
        <v>37</v>
      </c>
      <c r="J66" s="67" t="s">
        <v>37</v>
      </c>
      <c r="K66" s="67" t="s">
        <v>37</v>
      </c>
      <c r="L66" s="67" t="s">
        <v>37</v>
      </c>
      <c r="M66" s="67" t="s">
        <v>37</v>
      </c>
      <c r="N66" s="68" t="s">
        <v>257</v>
      </c>
      <c r="O66" s="67" t="s">
        <v>266</v>
      </c>
      <c r="P66" s="173" t="s">
        <v>259</v>
      </c>
      <c r="Q66" s="67" t="s">
        <v>260</v>
      </c>
      <c r="R66" s="142"/>
      <c r="S66" s="144"/>
      <c r="T66" s="59"/>
      <c r="U66" s="147"/>
    </row>
    <row r="67" s="8" customFormat="1" ht="96" customHeight="1" spans="1:21">
      <c r="A67" s="59">
        <f>COUNTA(F$8:$F67)</f>
        <v>58</v>
      </c>
      <c r="B67" s="59"/>
      <c r="C67" s="67" t="s">
        <v>267</v>
      </c>
      <c r="D67" s="67" t="s">
        <v>26</v>
      </c>
      <c r="E67" s="67">
        <v>2026</v>
      </c>
      <c r="F67" s="68" t="s">
        <v>268</v>
      </c>
      <c r="G67" s="59">
        <v>7000</v>
      </c>
      <c r="H67" s="67" t="s">
        <v>37</v>
      </c>
      <c r="I67" s="59" t="s">
        <v>37</v>
      </c>
      <c r="J67" s="67" t="s">
        <v>37</v>
      </c>
      <c r="K67" s="67" t="s">
        <v>37</v>
      </c>
      <c r="L67" s="67" t="s">
        <v>37</v>
      </c>
      <c r="M67" s="67" t="s">
        <v>37</v>
      </c>
      <c r="N67" s="68" t="s">
        <v>257</v>
      </c>
      <c r="O67" s="67" t="s">
        <v>269</v>
      </c>
      <c r="P67" s="173" t="s">
        <v>259</v>
      </c>
      <c r="Q67" s="67" t="s">
        <v>260</v>
      </c>
      <c r="R67" s="142"/>
      <c r="S67" s="144"/>
      <c r="T67" s="59"/>
      <c r="U67" s="147"/>
    </row>
    <row r="68" s="8" customFormat="1" ht="96" customHeight="1" spans="1:21">
      <c r="A68" s="59">
        <f>COUNTA(F$8:$F68)</f>
        <v>59</v>
      </c>
      <c r="B68" s="59">
        <v>21</v>
      </c>
      <c r="C68" s="67" t="s">
        <v>270</v>
      </c>
      <c r="D68" s="67" t="s">
        <v>26</v>
      </c>
      <c r="E68" s="67">
        <v>2026</v>
      </c>
      <c r="F68" s="68" t="s">
        <v>271</v>
      </c>
      <c r="G68" s="59" t="s">
        <v>175</v>
      </c>
      <c r="H68" s="67" t="s">
        <v>37</v>
      </c>
      <c r="I68" s="59" t="s">
        <v>37</v>
      </c>
      <c r="J68" s="67" t="s">
        <v>37</v>
      </c>
      <c r="K68" s="67" t="s">
        <v>37</v>
      </c>
      <c r="L68" s="67" t="s">
        <v>37</v>
      </c>
      <c r="M68" s="67" t="s">
        <v>37</v>
      </c>
      <c r="N68" s="68" t="s">
        <v>257</v>
      </c>
      <c r="O68" s="67" t="s">
        <v>272</v>
      </c>
      <c r="P68" s="173" t="s">
        <v>259</v>
      </c>
      <c r="Q68" s="67" t="s">
        <v>260</v>
      </c>
      <c r="R68" s="142"/>
      <c r="S68" s="144"/>
      <c r="T68" s="59"/>
      <c r="U68" s="147"/>
    </row>
    <row r="69" s="8" customFormat="1" ht="93" customHeight="1" spans="1:21">
      <c r="A69" s="59">
        <f>COUNTA(F$8:$F69)</f>
        <v>60</v>
      </c>
      <c r="B69" s="59">
        <v>21</v>
      </c>
      <c r="C69" s="67" t="s">
        <v>273</v>
      </c>
      <c r="D69" s="67" t="s">
        <v>26</v>
      </c>
      <c r="E69" s="67">
        <v>2026</v>
      </c>
      <c r="F69" s="68" t="s">
        <v>274</v>
      </c>
      <c r="G69" s="59" t="s">
        <v>175</v>
      </c>
      <c r="H69" s="67" t="s">
        <v>37</v>
      </c>
      <c r="I69" s="59" t="s">
        <v>37</v>
      </c>
      <c r="J69" s="67" t="s">
        <v>37</v>
      </c>
      <c r="K69" s="67" t="s">
        <v>37</v>
      </c>
      <c r="L69" s="67" t="s">
        <v>37</v>
      </c>
      <c r="M69" s="67" t="s">
        <v>37</v>
      </c>
      <c r="N69" s="68" t="s">
        <v>257</v>
      </c>
      <c r="O69" s="67" t="s">
        <v>275</v>
      </c>
      <c r="P69" s="173" t="s">
        <v>259</v>
      </c>
      <c r="Q69" s="67" t="s">
        <v>260</v>
      </c>
      <c r="R69" s="142"/>
      <c r="S69" s="144"/>
      <c r="T69" s="59"/>
      <c r="U69" s="147"/>
    </row>
    <row r="70" s="8" customFormat="1" ht="87" customHeight="1" spans="1:21">
      <c r="A70" s="59">
        <f>COUNTA(F$8:$F70)</f>
        <v>61</v>
      </c>
      <c r="B70" s="59"/>
      <c r="C70" s="67" t="s">
        <v>276</v>
      </c>
      <c r="D70" s="62" t="s">
        <v>277</v>
      </c>
      <c r="E70" s="62" t="s">
        <v>172</v>
      </c>
      <c r="F70" s="68" t="s">
        <v>278</v>
      </c>
      <c r="G70" s="59">
        <v>1200</v>
      </c>
      <c r="H70" s="59" t="s">
        <v>37</v>
      </c>
      <c r="I70" s="59" t="s">
        <v>37</v>
      </c>
      <c r="J70" s="59" t="s">
        <v>37</v>
      </c>
      <c r="K70" s="59" t="s">
        <v>37</v>
      </c>
      <c r="L70" s="59" t="s">
        <v>37</v>
      </c>
      <c r="M70" s="59" t="s">
        <v>37</v>
      </c>
      <c r="N70" s="102" t="s">
        <v>279</v>
      </c>
      <c r="O70" s="59" t="s">
        <v>280</v>
      </c>
      <c r="P70" s="103" t="s">
        <v>31</v>
      </c>
      <c r="Q70" s="67" t="s">
        <v>281</v>
      </c>
      <c r="R70" s="142"/>
      <c r="S70" s="144"/>
      <c r="T70" s="59"/>
      <c r="U70" s="147"/>
    </row>
    <row r="71" s="8" customFormat="1" ht="408" customHeight="1" spans="1:21">
      <c r="A71" s="59">
        <f>COUNTA(F$8:$F71)</f>
        <v>62</v>
      </c>
      <c r="B71" s="59"/>
      <c r="C71" s="67" t="s">
        <v>282</v>
      </c>
      <c r="D71" s="62" t="s">
        <v>283</v>
      </c>
      <c r="E71" s="62" t="s">
        <v>172</v>
      </c>
      <c r="F71" s="68" t="s">
        <v>284</v>
      </c>
      <c r="G71" s="59">
        <v>1000</v>
      </c>
      <c r="H71" s="59" t="s">
        <v>37</v>
      </c>
      <c r="I71" s="59" t="s">
        <v>37</v>
      </c>
      <c r="J71" s="59" t="s">
        <v>37</v>
      </c>
      <c r="K71" s="59" t="s">
        <v>37</v>
      </c>
      <c r="L71" s="59" t="s">
        <v>37</v>
      </c>
      <c r="M71" s="59" t="s">
        <v>37</v>
      </c>
      <c r="N71" s="102" t="s">
        <v>285</v>
      </c>
      <c r="O71" s="59" t="s">
        <v>280</v>
      </c>
      <c r="P71" s="103" t="s">
        <v>31</v>
      </c>
      <c r="Q71" s="67" t="s">
        <v>286</v>
      </c>
      <c r="R71" s="142"/>
      <c r="S71" s="144"/>
      <c r="T71" s="59"/>
      <c r="U71" s="147"/>
    </row>
    <row r="72" s="8" customFormat="1" ht="99" customHeight="1" spans="1:21">
      <c r="A72" s="59">
        <f>COUNTA(F$8:$F72)</f>
        <v>63</v>
      </c>
      <c r="B72" s="59"/>
      <c r="C72" s="67" t="s">
        <v>287</v>
      </c>
      <c r="D72" s="62" t="s">
        <v>288</v>
      </c>
      <c r="E72" s="62" t="s">
        <v>172</v>
      </c>
      <c r="F72" s="68" t="s">
        <v>289</v>
      </c>
      <c r="G72" s="59">
        <v>3516</v>
      </c>
      <c r="H72" s="59" t="s">
        <v>37</v>
      </c>
      <c r="I72" s="59" t="s">
        <v>37</v>
      </c>
      <c r="J72" s="59" t="s">
        <v>37</v>
      </c>
      <c r="K72" s="59" t="s">
        <v>37</v>
      </c>
      <c r="L72" s="59" t="s">
        <v>37</v>
      </c>
      <c r="M72" s="59" t="s">
        <v>37</v>
      </c>
      <c r="N72" s="102" t="s">
        <v>290</v>
      </c>
      <c r="O72" s="59" t="s">
        <v>280</v>
      </c>
      <c r="P72" s="103" t="s">
        <v>31</v>
      </c>
      <c r="Q72" s="67" t="s">
        <v>63</v>
      </c>
      <c r="R72" s="142"/>
      <c r="S72" s="144"/>
      <c r="T72" s="59"/>
      <c r="U72" s="147"/>
    </row>
    <row r="73" s="8" customFormat="1" ht="135" customHeight="1" spans="1:21">
      <c r="A73" s="59">
        <f>COUNTA(F$8:$F73)</f>
        <v>64</v>
      </c>
      <c r="B73" s="59" t="s">
        <v>56</v>
      </c>
      <c r="C73" s="67" t="s">
        <v>291</v>
      </c>
      <c r="D73" s="62" t="s">
        <v>138</v>
      </c>
      <c r="E73" s="62" t="s">
        <v>172</v>
      </c>
      <c r="F73" s="68" t="s">
        <v>292</v>
      </c>
      <c r="G73" s="59">
        <v>24000</v>
      </c>
      <c r="H73" s="59" t="s">
        <v>37</v>
      </c>
      <c r="I73" s="59" t="s">
        <v>37</v>
      </c>
      <c r="J73" s="59" t="s">
        <v>37</v>
      </c>
      <c r="K73" s="59" t="s">
        <v>37</v>
      </c>
      <c r="L73" s="59" t="s">
        <v>37</v>
      </c>
      <c r="M73" s="59" t="s">
        <v>37</v>
      </c>
      <c r="N73" s="102" t="s">
        <v>293</v>
      </c>
      <c r="O73" s="59" t="s">
        <v>294</v>
      </c>
      <c r="P73" s="103" t="s">
        <v>31</v>
      </c>
      <c r="Q73" s="67" t="s">
        <v>63</v>
      </c>
      <c r="R73" s="142"/>
      <c r="S73" s="144"/>
      <c r="T73" s="59"/>
      <c r="U73" s="147"/>
    </row>
    <row r="74" s="5" customFormat="1" ht="42.95" customHeight="1" spans="1:21">
      <c r="A74" s="51" t="s">
        <v>295</v>
      </c>
      <c r="B74" s="51"/>
      <c r="C74" s="51"/>
      <c r="D74" s="52">
        <f>D75+D84+D107</f>
        <v>45</v>
      </c>
      <c r="E74" s="53"/>
      <c r="F74" s="151"/>
      <c r="G74" s="51">
        <f>G75+G84+G107</f>
        <v>443935</v>
      </c>
      <c r="H74" s="51">
        <f>H75+H84+H107</f>
        <v>22620</v>
      </c>
      <c r="I74" s="51">
        <f>I75+I84+I107</f>
        <v>124297</v>
      </c>
      <c r="J74" s="51">
        <f t="shared" ref="H74:M74" si="5">J75+J84+J107</f>
        <v>3520</v>
      </c>
      <c r="K74" s="51">
        <f t="shared" si="5"/>
        <v>17975</v>
      </c>
      <c r="L74" s="51">
        <f t="shared" si="5"/>
        <v>48888</v>
      </c>
      <c r="M74" s="51">
        <f t="shared" si="5"/>
        <v>53914</v>
      </c>
      <c r="N74" s="151"/>
      <c r="O74" s="53"/>
      <c r="P74" s="99"/>
      <c r="Q74" s="130"/>
      <c r="R74" s="53"/>
      <c r="S74" s="131"/>
      <c r="T74" s="130"/>
      <c r="U74" s="53"/>
    </row>
    <row r="75" s="6" customFormat="1" ht="36.95" customHeight="1" spans="1:21">
      <c r="A75" s="55" t="s">
        <v>24</v>
      </c>
      <c r="B75" s="55"/>
      <c r="C75" s="55"/>
      <c r="D75" s="56">
        <f>A83-A73</f>
        <v>8</v>
      </c>
      <c r="E75" s="57"/>
      <c r="F75" s="71"/>
      <c r="G75" s="55">
        <f>SUM(G76:G83)</f>
        <v>92115</v>
      </c>
      <c r="H75" s="55">
        <f>SUM(H76:H83)</f>
        <v>22620</v>
      </c>
      <c r="I75" s="55">
        <f>SUM(I76:I83)</f>
        <v>49495</v>
      </c>
      <c r="J75" s="55">
        <f t="shared" ref="H75:M75" si="6">SUM(J76:J83)</f>
        <v>2080</v>
      </c>
      <c r="K75" s="55">
        <f t="shared" si="6"/>
        <v>2655</v>
      </c>
      <c r="L75" s="55">
        <f t="shared" si="6"/>
        <v>22450</v>
      </c>
      <c r="M75" s="55">
        <f t="shared" si="6"/>
        <v>22310</v>
      </c>
      <c r="N75" s="71"/>
      <c r="O75" s="57"/>
      <c r="P75" s="100"/>
      <c r="Q75" s="132"/>
      <c r="R75" s="57"/>
      <c r="S75" s="133"/>
      <c r="T75" s="132"/>
      <c r="U75" s="57"/>
    </row>
    <row r="76" s="9" customFormat="1" ht="205" customHeight="1" spans="1:21">
      <c r="A76" s="59">
        <f>COUNTA(F$8:$F76)</f>
        <v>65</v>
      </c>
      <c r="B76" s="59">
        <v>11</v>
      </c>
      <c r="C76" s="62" t="s">
        <v>296</v>
      </c>
      <c r="D76" s="62" t="s">
        <v>297</v>
      </c>
      <c r="E76" s="152" t="s">
        <v>27</v>
      </c>
      <c r="F76" s="72" t="s">
        <v>298</v>
      </c>
      <c r="G76" s="59">
        <v>2935</v>
      </c>
      <c r="H76" s="59">
        <v>1000</v>
      </c>
      <c r="I76" s="59">
        <v>1935</v>
      </c>
      <c r="J76" s="59">
        <v>435</v>
      </c>
      <c r="K76" s="59">
        <v>500</v>
      </c>
      <c r="L76" s="59">
        <v>500</v>
      </c>
      <c r="M76" s="59">
        <v>500</v>
      </c>
      <c r="N76" s="72" t="s">
        <v>299</v>
      </c>
      <c r="O76" s="62" t="s">
        <v>300</v>
      </c>
      <c r="P76" s="173" t="s">
        <v>31</v>
      </c>
      <c r="Q76" s="62" t="s">
        <v>301</v>
      </c>
      <c r="R76" s="181"/>
      <c r="S76" s="144" t="s">
        <v>33</v>
      </c>
      <c r="T76" s="67"/>
      <c r="U76" s="150">
        <v>2</v>
      </c>
    </row>
    <row r="77" s="7" customFormat="1" ht="222" customHeight="1" spans="1:242">
      <c r="A77" s="59">
        <f>COUNTA(F$8:$F77)</f>
        <v>66</v>
      </c>
      <c r="B77" s="59"/>
      <c r="C77" s="67" t="s">
        <v>302</v>
      </c>
      <c r="D77" s="153" t="s">
        <v>303</v>
      </c>
      <c r="E77" s="154">
        <v>2025</v>
      </c>
      <c r="F77" s="68" t="s">
        <v>304</v>
      </c>
      <c r="G77" s="59">
        <v>950</v>
      </c>
      <c r="H77" s="59">
        <v>570</v>
      </c>
      <c r="I77" s="59">
        <v>380</v>
      </c>
      <c r="J77" s="59" t="s">
        <v>37</v>
      </c>
      <c r="K77" s="59">
        <v>50</v>
      </c>
      <c r="L77" s="59">
        <v>150</v>
      </c>
      <c r="M77" s="59">
        <v>180</v>
      </c>
      <c r="N77" s="72" t="s">
        <v>305</v>
      </c>
      <c r="O77" s="153" t="s">
        <v>306</v>
      </c>
      <c r="P77" s="173" t="s">
        <v>307</v>
      </c>
      <c r="Q77" s="67" t="s">
        <v>308</v>
      </c>
      <c r="R77" s="142"/>
      <c r="S77" s="144" t="s">
        <v>64</v>
      </c>
      <c r="T77" s="182"/>
      <c r="U77" s="67">
        <v>3</v>
      </c>
      <c r="V77" s="137"/>
      <c r="W77" s="137"/>
      <c r="X77" s="137"/>
      <c r="HZ77" s="137"/>
      <c r="IA77" s="137"/>
      <c r="IB77" s="137"/>
      <c r="IC77" s="137"/>
      <c r="ID77" s="137"/>
      <c r="IE77" s="137"/>
      <c r="IF77" s="137"/>
      <c r="IG77" s="137"/>
      <c r="IH77" s="137"/>
    </row>
    <row r="78" s="10" customFormat="1" ht="220" customHeight="1" spans="1:242">
      <c r="A78" s="59">
        <f>COUNTA(F$8:$F78)</f>
        <v>67</v>
      </c>
      <c r="B78" s="155"/>
      <c r="C78" s="156" t="s">
        <v>309</v>
      </c>
      <c r="D78" s="157" t="s">
        <v>310</v>
      </c>
      <c r="E78" s="152" t="s">
        <v>118</v>
      </c>
      <c r="F78" s="158" t="s">
        <v>311</v>
      </c>
      <c r="G78" s="159">
        <v>80000</v>
      </c>
      <c r="H78" s="159">
        <v>20000</v>
      </c>
      <c r="I78" s="159">
        <v>40000</v>
      </c>
      <c r="J78" s="159" t="s">
        <v>37</v>
      </c>
      <c r="K78" s="159" t="s">
        <v>37</v>
      </c>
      <c r="L78" s="159">
        <v>20000</v>
      </c>
      <c r="M78" s="159">
        <v>20000</v>
      </c>
      <c r="N78" s="158" t="s">
        <v>312</v>
      </c>
      <c r="O78" s="156" t="s">
        <v>313</v>
      </c>
      <c r="P78" s="174" t="s">
        <v>314</v>
      </c>
      <c r="Q78" s="156" t="s">
        <v>315</v>
      </c>
      <c r="R78" s="183"/>
      <c r="S78" s="184"/>
      <c r="T78" s="156"/>
      <c r="U78" s="67"/>
      <c r="V78" s="22"/>
      <c r="W78" s="22"/>
      <c r="X78" s="22"/>
      <c r="HZ78" s="22"/>
      <c r="IA78" s="22"/>
      <c r="IB78" s="22"/>
      <c r="IC78" s="22"/>
      <c r="ID78" s="22"/>
      <c r="IE78" s="22"/>
      <c r="IF78" s="22"/>
      <c r="IG78" s="22"/>
      <c r="IH78" s="22"/>
    </row>
    <row r="79" s="10" customFormat="1" ht="210" customHeight="1" spans="1:242">
      <c r="A79" s="59">
        <f>COUNTA(F$8:$F79)</f>
        <v>68</v>
      </c>
      <c r="B79" s="59"/>
      <c r="C79" s="62" t="s">
        <v>316</v>
      </c>
      <c r="D79" s="62" t="s">
        <v>317</v>
      </c>
      <c r="E79" s="62" t="s">
        <v>27</v>
      </c>
      <c r="F79" s="72" t="s">
        <v>318</v>
      </c>
      <c r="G79" s="59">
        <v>1600</v>
      </c>
      <c r="H79" s="59">
        <v>100</v>
      </c>
      <c r="I79" s="59">
        <v>1500</v>
      </c>
      <c r="J79" s="59">
        <v>375</v>
      </c>
      <c r="K79" s="59">
        <v>375</v>
      </c>
      <c r="L79" s="59">
        <v>450</v>
      </c>
      <c r="M79" s="59">
        <v>300</v>
      </c>
      <c r="N79" s="102" t="s">
        <v>319</v>
      </c>
      <c r="O79" s="62" t="s">
        <v>320</v>
      </c>
      <c r="P79" s="103" t="s">
        <v>321</v>
      </c>
      <c r="Q79" s="67" t="s">
        <v>322</v>
      </c>
      <c r="R79" s="142"/>
      <c r="S79" s="144" t="s">
        <v>64</v>
      </c>
      <c r="T79" s="182"/>
      <c r="U79" s="67"/>
      <c r="V79" s="22"/>
      <c r="W79" s="22"/>
      <c r="X79" s="22"/>
      <c r="HZ79" s="22"/>
      <c r="IA79" s="22"/>
      <c r="IB79" s="22"/>
      <c r="IC79" s="22"/>
      <c r="ID79" s="22"/>
      <c r="IE79" s="22"/>
      <c r="IF79" s="22"/>
      <c r="IG79" s="22"/>
      <c r="IH79" s="22"/>
    </row>
    <row r="80" s="10" customFormat="1" ht="254" customHeight="1" spans="1:242">
      <c r="A80" s="59">
        <f>COUNTA(F$8:$F80)</f>
        <v>69</v>
      </c>
      <c r="B80" s="59"/>
      <c r="C80" s="62" t="s">
        <v>323</v>
      </c>
      <c r="D80" s="62" t="s">
        <v>324</v>
      </c>
      <c r="E80" s="62" t="s">
        <v>27</v>
      </c>
      <c r="F80" s="72" t="s">
        <v>325</v>
      </c>
      <c r="G80" s="59">
        <v>4100</v>
      </c>
      <c r="H80" s="59">
        <v>860</v>
      </c>
      <c r="I80" s="59">
        <v>3240</v>
      </c>
      <c r="J80" s="59">
        <v>810</v>
      </c>
      <c r="K80" s="59">
        <v>810</v>
      </c>
      <c r="L80" s="59">
        <v>810</v>
      </c>
      <c r="M80" s="59">
        <v>810</v>
      </c>
      <c r="N80" s="102" t="s">
        <v>326</v>
      </c>
      <c r="O80" s="62" t="s">
        <v>327</v>
      </c>
      <c r="P80" s="103" t="s">
        <v>321</v>
      </c>
      <c r="Q80" s="67" t="s">
        <v>328</v>
      </c>
      <c r="R80" s="142"/>
      <c r="S80" s="144" t="s">
        <v>64</v>
      </c>
      <c r="T80" s="182"/>
      <c r="U80" s="67"/>
      <c r="V80" s="22"/>
      <c r="W80" s="22"/>
      <c r="X80" s="22"/>
      <c r="HZ80" s="22"/>
      <c r="IA80" s="22"/>
      <c r="IB80" s="22"/>
      <c r="IC80" s="22"/>
      <c r="ID80" s="22"/>
      <c r="IE80" s="22"/>
      <c r="IF80" s="22"/>
      <c r="IG80" s="22"/>
      <c r="IH80" s="22"/>
    </row>
    <row r="81" s="10" customFormat="1" ht="117" customHeight="1" spans="1:242">
      <c r="A81" s="59">
        <f>COUNTA(F$8:$F81)</f>
        <v>70</v>
      </c>
      <c r="B81" s="59"/>
      <c r="C81" s="62" t="s">
        <v>329</v>
      </c>
      <c r="D81" s="62" t="s">
        <v>330</v>
      </c>
      <c r="E81" s="62" t="s">
        <v>27</v>
      </c>
      <c r="F81" s="72" t="s">
        <v>331</v>
      </c>
      <c r="G81" s="59">
        <v>1230</v>
      </c>
      <c r="H81" s="59">
        <v>30</v>
      </c>
      <c r="I81" s="59">
        <v>1200</v>
      </c>
      <c r="J81" s="59">
        <v>300</v>
      </c>
      <c r="K81" s="59">
        <v>700</v>
      </c>
      <c r="L81" s="59">
        <v>200</v>
      </c>
      <c r="M81" s="59" t="s">
        <v>37</v>
      </c>
      <c r="N81" s="102" t="s">
        <v>332</v>
      </c>
      <c r="O81" s="62" t="s">
        <v>327</v>
      </c>
      <c r="P81" s="103" t="s">
        <v>321</v>
      </c>
      <c r="Q81" s="67" t="s">
        <v>333</v>
      </c>
      <c r="R81" s="142"/>
      <c r="S81" s="144" t="s">
        <v>94</v>
      </c>
      <c r="T81" s="182"/>
      <c r="U81" s="67"/>
      <c r="V81" s="22"/>
      <c r="W81" s="22"/>
      <c r="X81" s="22"/>
      <c r="HZ81" s="22"/>
      <c r="IA81" s="22"/>
      <c r="IB81" s="22"/>
      <c r="IC81" s="22"/>
      <c r="ID81" s="22"/>
      <c r="IE81" s="22"/>
      <c r="IF81" s="22"/>
      <c r="IG81" s="22"/>
      <c r="IH81" s="22"/>
    </row>
    <row r="82" s="10" customFormat="1" ht="132" customHeight="1" spans="1:242">
      <c r="A82" s="59">
        <f>COUNTA(F$8:$F82)</f>
        <v>71</v>
      </c>
      <c r="B82" s="59"/>
      <c r="C82" s="62" t="s">
        <v>334</v>
      </c>
      <c r="D82" s="61" t="s">
        <v>131</v>
      </c>
      <c r="E82" s="62" t="s">
        <v>27</v>
      </c>
      <c r="F82" s="63" t="s">
        <v>335</v>
      </c>
      <c r="G82" s="65">
        <v>800</v>
      </c>
      <c r="H82" s="65">
        <v>50</v>
      </c>
      <c r="I82" s="65">
        <v>750</v>
      </c>
      <c r="J82" s="65">
        <v>70</v>
      </c>
      <c r="K82" s="65">
        <v>120</v>
      </c>
      <c r="L82" s="65">
        <v>240</v>
      </c>
      <c r="M82" s="65">
        <v>320</v>
      </c>
      <c r="N82" s="102" t="s">
        <v>336</v>
      </c>
      <c r="O82" s="74" t="s">
        <v>337</v>
      </c>
      <c r="P82" s="103" t="s">
        <v>321</v>
      </c>
      <c r="Q82" s="73" t="s">
        <v>338</v>
      </c>
      <c r="R82" s="142"/>
      <c r="S82" s="144" t="s">
        <v>64</v>
      </c>
      <c r="T82" s="182"/>
      <c r="U82" s="67"/>
      <c r="V82" s="22"/>
      <c r="W82" s="22"/>
      <c r="X82" s="22"/>
      <c r="HZ82" s="22"/>
      <c r="IA82" s="22"/>
      <c r="IB82" s="22"/>
      <c r="IC82" s="22"/>
      <c r="ID82" s="22"/>
      <c r="IE82" s="22"/>
      <c r="IF82" s="22"/>
      <c r="IG82" s="22"/>
      <c r="IH82" s="22"/>
    </row>
    <row r="83" s="10" customFormat="1" ht="109" customHeight="1" spans="1:242">
      <c r="A83" s="59">
        <f>COUNTA(F$8:$F83)</f>
        <v>72</v>
      </c>
      <c r="B83" s="59" t="s">
        <v>339</v>
      </c>
      <c r="C83" s="62" t="s">
        <v>340</v>
      </c>
      <c r="D83" s="62" t="s">
        <v>341</v>
      </c>
      <c r="E83" s="62" t="s">
        <v>67</v>
      </c>
      <c r="F83" s="72" t="s">
        <v>342</v>
      </c>
      <c r="G83" s="59">
        <v>500</v>
      </c>
      <c r="H83" s="59">
        <v>10</v>
      </c>
      <c r="I83" s="59">
        <v>490</v>
      </c>
      <c r="J83" s="59">
        <v>90</v>
      </c>
      <c r="K83" s="59">
        <v>100</v>
      </c>
      <c r="L83" s="59">
        <v>100</v>
      </c>
      <c r="M83" s="59">
        <v>200</v>
      </c>
      <c r="N83" s="102" t="s">
        <v>343</v>
      </c>
      <c r="O83" s="62" t="s">
        <v>344</v>
      </c>
      <c r="P83" s="103" t="s">
        <v>345</v>
      </c>
      <c r="Q83" s="67" t="s">
        <v>346</v>
      </c>
      <c r="R83" s="142"/>
      <c r="S83" s="144" t="s">
        <v>64</v>
      </c>
      <c r="T83" s="182"/>
      <c r="U83" s="67"/>
      <c r="V83" s="22"/>
      <c r="W83" s="22"/>
      <c r="X83" s="22"/>
      <c r="HZ83" s="22"/>
      <c r="IA83" s="22"/>
      <c r="IB83" s="22"/>
      <c r="IC83" s="22"/>
      <c r="ID83" s="22"/>
      <c r="IE83" s="22"/>
      <c r="IF83" s="22"/>
      <c r="IG83" s="22"/>
      <c r="IH83" s="22"/>
    </row>
    <row r="84" s="6" customFormat="1" ht="36.95" customHeight="1" spans="1:21">
      <c r="A84" s="55" t="s">
        <v>65</v>
      </c>
      <c r="B84" s="55"/>
      <c r="C84" s="55"/>
      <c r="D84" s="56">
        <f>A106-A83</f>
        <v>22</v>
      </c>
      <c r="E84" s="57"/>
      <c r="F84" s="71"/>
      <c r="G84" s="55">
        <f>SUM(G85:G106)</f>
        <v>279019</v>
      </c>
      <c r="H84" s="55">
        <f t="shared" ref="H84:M84" si="7">SUM(H85:H106)</f>
        <v>0</v>
      </c>
      <c r="I84" s="55">
        <f t="shared" si="7"/>
        <v>74802</v>
      </c>
      <c r="J84" s="55">
        <f t="shared" si="7"/>
        <v>1440</v>
      </c>
      <c r="K84" s="55">
        <f t="shared" si="7"/>
        <v>15320</v>
      </c>
      <c r="L84" s="55">
        <f t="shared" si="7"/>
        <v>26438</v>
      </c>
      <c r="M84" s="55">
        <f t="shared" si="7"/>
        <v>31604</v>
      </c>
      <c r="N84" s="71"/>
      <c r="O84" s="57"/>
      <c r="P84" s="100"/>
      <c r="Q84" s="132"/>
      <c r="R84" s="57"/>
      <c r="S84" s="133"/>
      <c r="T84" s="132"/>
      <c r="U84" s="57"/>
    </row>
    <row r="85" s="11" customFormat="1" ht="225" customHeight="1" spans="1:21">
      <c r="A85" s="59">
        <f>COUNTA(F$8:$F85)</f>
        <v>73</v>
      </c>
      <c r="B85" s="160"/>
      <c r="C85" s="67" t="s">
        <v>347</v>
      </c>
      <c r="D85" s="70" t="s">
        <v>348</v>
      </c>
      <c r="E85" s="59" t="s">
        <v>349</v>
      </c>
      <c r="F85" s="72" t="s">
        <v>350</v>
      </c>
      <c r="G85" s="59">
        <v>178221</v>
      </c>
      <c r="H85" s="108" t="s">
        <v>37</v>
      </c>
      <c r="I85" s="59">
        <v>7000</v>
      </c>
      <c r="J85" s="59" t="s">
        <v>37</v>
      </c>
      <c r="K85" s="59">
        <v>100</v>
      </c>
      <c r="L85" s="59">
        <v>2000</v>
      </c>
      <c r="M85" s="59">
        <v>4900</v>
      </c>
      <c r="N85" s="102" t="s">
        <v>351</v>
      </c>
      <c r="O85" s="67" t="s">
        <v>226</v>
      </c>
      <c r="P85" s="103" t="s">
        <v>352</v>
      </c>
      <c r="Q85" s="59" t="s">
        <v>353</v>
      </c>
      <c r="R85" s="142" t="s">
        <v>354</v>
      </c>
      <c r="S85" s="144"/>
      <c r="T85" s="62"/>
      <c r="U85" s="185">
        <v>2</v>
      </c>
    </row>
    <row r="86" s="12" customFormat="1" ht="209" customHeight="1" spans="1:242">
      <c r="A86" s="59">
        <f>COUNTA(F$8:$F86)</f>
        <v>74</v>
      </c>
      <c r="B86" s="59" t="s">
        <v>99</v>
      </c>
      <c r="C86" s="62" t="s">
        <v>355</v>
      </c>
      <c r="D86" s="161" t="s">
        <v>356</v>
      </c>
      <c r="E86" s="162">
        <v>2025</v>
      </c>
      <c r="F86" s="72" t="s">
        <v>357</v>
      </c>
      <c r="G86" s="59">
        <v>800</v>
      </c>
      <c r="H86" s="59" t="s">
        <v>37</v>
      </c>
      <c r="I86" s="104">
        <v>800</v>
      </c>
      <c r="J86" s="59" t="s">
        <v>37</v>
      </c>
      <c r="K86" s="59" t="s">
        <v>37</v>
      </c>
      <c r="L86" s="104">
        <v>78</v>
      </c>
      <c r="M86" s="104">
        <v>722</v>
      </c>
      <c r="N86" s="72" t="s">
        <v>358</v>
      </c>
      <c r="O86" s="62" t="s">
        <v>359</v>
      </c>
      <c r="P86" s="173" t="s">
        <v>31</v>
      </c>
      <c r="Q86" s="59" t="s">
        <v>353</v>
      </c>
      <c r="R86" s="142" t="s">
        <v>72</v>
      </c>
      <c r="S86" s="144" t="s">
        <v>111</v>
      </c>
      <c r="T86" s="62"/>
      <c r="U86" s="186">
        <v>2</v>
      </c>
      <c r="V86" s="187"/>
      <c r="W86" s="187"/>
      <c r="X86" s="187"/>
      <c r="HZ86" s="187"/>
      <c r="IA86" s="187"/>
      <c r="IB86" s="187"/>
      <c r="IC86" s="187"/>
      <c r="ID86" s="187"/>
      <c r="IE86" s="187"/>
      <c r="IF86" s="187"/>
      <c r="IG86" s="187"/>
      <c r="IH86" s="187"/>
    </row>
    <row r="87" s="13" customFormat="1" ht="138" customHeight="1" spans="1:242">
      <c r="A87" s="59">
        <f>COUNTA(F$8:$F87)</f>
        <v>75</v>
      </c>
      <c r="B87" s="59"/>
      <c r="C87" s="59" t="s">
        <v>360</v>
      </c>
      <c r="D87" s="70" t="s">
        <v>361</v>
      </c>
      <c r="E87" s="67">
        <v>2025</v>
      </c>
      <c r="F87" s="68" t="s">
        <v>362</v>
      </c>
      <c r="G87" s="59">
        <v>541</v>
      </c>
      <c r="H87" s="108" t="s">
        <v>37</v>
      </c>
      <c r="I87" s="108">
        <v>541</v>
      </c>
      <c r="J87" s="108" t="s">
        <v>37</v>
      </c>
      <c r="K87" s="108" t="s">
        <v>37</v>
      </c>
      <c r="L87" s="108">
        <v>220</v>
      </c>
      <c r="M87" s="108">
        <v>321</v>
      </c>
      <c r="N87" s="72" t="s">
        <v>363</v>
      </c>
      <c r="O87" s="67" t="s">
        <v>359</v>
      </c>
      <c r="P87" s="103" t="s">
        <v>31</v>
      </c>
      <c r="Q87" s="67" t="s">
        <v>301</v>
      </c>
      <c r="R87" s="142" t="s">
        <v>354</v>
      </c>
      <c r="S87" s="144" t="s">
        <v>64</v>
      </c>
      <c r="T87" s="182"/>
      <c r="U87" s="188">
        <v>2</v>
      </c>
      <c r="V87" s="23"/>
      <c r="W87" s="23"/>
      <c r="X87" s="23"/>
      <c r="HZ87" s="23"/>
      <c r="IA87" s="23"/>
      <c r="IB87" s="23"/>
      <c r="IC87" s="23"/>
      <c r="ID87" s="23"/>
      <c r="IE87" s="23"/>
      <c r="IF87" s="23"/>
      <c r="IG87" s="23"/>
      <c r="IH87" s="23"/>
    </row>
    <row r="88" s="13" customFormat="1" ht="154" customHeight="1" spans="1:242">
      <c r="A88" s="59">
        <f>COUNTA(F$8:$F88)</f>
        <v>76</v>
      </c>
      <c r="B88" s="59">
        <v>11</v>
      </c>
      <c r="C88" s="67" t="s">
        <v>364</v>
      </c>
      <c r="D88" s="153" t="s">
        <v>365</v>
      </c>
      <c r="E88" s="154">
        <v>2025</v>
      </c>
      <c r="F88" s="68" t="s">
        <v>366</v>
      </c>
      <c r="G88" s="154">
        <v>2700</v>
      </c>
      <c r="H88" s="154" t="s">
        <v>37</v>
      </c>
      <c r="I88" s="154">
        <v>2700</v>
      </c>
      <c r="J88" s="154" t="s">
        <v>37</v>
      </c>
      <c r="K88" s="154">
        <v>900</v>
      </c>
      <c r="L88" s="154">
        <v>900</v>
      </c>
      <c r="M88" s="154">
        <v>900</v>
      </c>
      <c r="N88" s="68" t="s">
        <v>367</v>
      </c>
      <c r="O88" s="153" t="s">
        <v>368</v>
      </c>
      <c r="P88" s="173" t="s">
        <v>307</v>
      </c>
      <c r="Q88" s="67" t="s">
        <v>369</v>
      </c>
      <c r="R88" s="142" t="s">
        <v>103</v>
      </c>
      <c r="S88" s="144" t="s">
        <v>64</v>
      </c>
      <c r="T88" s="182"/>
      <c r="U88" s="188">
        <v>2</v>
      </c>
      <c r="V88" s="23"/>
      <c r="W88" s="23"/>
      <c r="X88" s="23"/>
      <c r="HZ88" s="23"/>
      <c r="IA88" s="23"/>
      <c r="IB88" s="23"/>
      <c r="IC88" s="23"/>
      <c r="ID88" s="23"/>
      <c r="IE88" s="23"/>
      <c r="IF88" s="23"/>
      <c r="IG88" s="23"/>
      <c r="IH88" s="23"/>
    </row>
    <row r="89" s="13" customFormat="1" ht="174" customHeight="1" spans="1:242">
      <c r="A89" s="59">
        <f>COUNTA(F$8:$F89)</f>
        <v>77</v>
      </c>
      <c r="B89" s="59" t="s">
        <v>339</v>
      </c>
      <c r="C89" s="67" t="s">
        <v>370</v>
      </c>
      <c r="D89" s="153" t="s">
        <v>371</v>
      </c>
      <c r="E89" s="154">
        <v>2025</v>
      </c>
      <c r="F89" s="68" t="s">
        <v>372</v>
      </c>
      <c r="G89" s="154">
        <v>15000</v>
      </c>
      <c r="H89" s="154" t="s">
        <v>37</v>
      </c>
      <c r="I89" s="154">
        <v>15000</v>
      </c>
      <c r="J89" s="154" t="s">
        <v>37</v>
      </c>
      <c r="K89" s="154">
        <v>5000</v>
      </c>
      <c r="L89" s="154">
        <v>5000</v>
      </c>
      <c r="M89" s="154">
        <v>5000</v>
      </c>
      <c r="N89" s="68" t="s">
        <v>373</v>
      </c>
      <c r="O89" s="153" t="s">
        <v>374</v>
      </c>
      <c r="P89" s="173" t="s">
        <v>307</v>
      </c>
      <c r="Q89" s="67" t="s">
        <v>375</v>
      </c>
      <c r="R89" s="142" t="s">
        <v>354</v>
      </c>
      <c r="S89" s="144" t="s">
        <v>64</v>
      </c>
      <c r="T89" s="182"/>
      <c r="U89" s="188">
        <v>1</v>
      </c>
      <c r="V89" s="23"/>
      <c r="W89" s="23"/>
      <c r="X89" s="23"/>
      <c r="HZ89" s="23"/>
      <c r="IA89" s="23"/>
      <c r="IB89" s="23"/>
      <c r="IC89" s="23"/>
      <c r="ID89" s="23"/>
      <c r="IE89" s="23"/>
      <c r="IF89" s="23"/>
      <c r="IG89" s="23"/>
      <c r="IH89" s="23"/>
    </row>
    <row r="90" s="13" customFormat="1" ht="206" customHeight="1" spans="1:242">
      <c r="A90" s="59">
        <f>COUNTA(F$8:$F90)</f>
        <v>78</v>
      </c>
      <c r="B90" s="59" t="s">
        <v>339</v>
      </c>
      <c r="C90" s="67" t="s">
        <v>376</v>
      </c>
      <c r="D90" s="153" t="s">
        <v>377</v>
      </c>
      <c r="E90" s="154">
        <v>2025</v>
      </c>
      <c r="F90" s="68" t="s">
        <v>378</v>
      </c>
      <c r="G90" s="59">
        <v>7000</v>
      </c>
      <c r="H90" s="59" t="s">
        <v>37</v>
      </c>
      <c r="I90" s="59">
        <v>7000</v>
      </c>
      <c r="J90" s="59" t="s">
        <v>37</v>
      </c>
      <c r="K90" s="59">
        <v>2500</v>
      </c>
      <c r="L90" s="59">
        <v>2500</v>
      </c>
      <c r="M90" s="59">
        <v>2000</v>
      </c>
      <c r="N90" s="72" t="s">
        <v>379</v>
      </c>
      <c r="O90" s="153" t="s">
        <v>368</v>
      </c>
      <c r="P90" s="173" t="s">
        <v>307</v>
      </c>
      <c r="Q90" s="67" t="s">
        <v>375</v>
      </c>
      <c r="R90" s="142" t="s">
        <v>103</v>
      </c>
      <c r="S90" s="144" t="s">
        <v>64</v>
      </c>
      <c r="T90" s="182"/>
      <c r="U90" s="188">
        <v>1</v>
      </c>
      <c r="V90" s="23"/>
      <c r="W90" s="23"/>
      <c r="X90" s="23"/>
      <c r="HZ90" s="23"/>
      <c r="IA90" s="23"/>
      <c r="IB90" s="23"/>
      <c r="IC90" s="23"/>
      <c r="ID90" s="23"/>
      <c r="IE90" s="23"/>
      <c r="IF90" s="23"/>
      <c r="IG90" s="23"/>
      <c r="IH90" s="23"/>
    </row>
    <row r="91" s="13" customFormat="1" ht="169" customHeight="1" spans="1:242">
      <c r="A91" s="59">
        <f>COUNTA(F$8:$F91)</f>
        <v>79</v>
      </c>
      <c r="B91" s="59"/>
      <c r="C91" s="67" t="s">
        <v>380</v>
      </c>
      <c r="D91" s="153" t="s">
        <v>117</v>
      </c>
      <c r="E91" s="154">
        <v>2025</v>
      </c>
      <c r="F91" s="68" t="s">
        <v>381</v>
      </c>
      <c r="G91" s="59">
        <v>2694</v>
      </c>
      <c r="H91" s="59" t="s">
        <v>37</v>
      </c>
      <c r="I91" s="59">
        <v>2694</v>
      </c>
      <c r="J91" s="59">
        <v>600</v>
      </c>
      <c r="K91" s="59">
        <v>600</v>
      </c>
      <c r="L91" s="59">
        <v>600</v>
      </c>
      <c r="M91" s="59">
        <v>894</v>
      </c>
      <c r="N91" s="72" t="s">
        <v>382</v>
      </c>
      <c r="O91" s="153" t="s">
        <v>383</v>
      </c>
      <c r="P91" s="173" t="s">
        <v>307</v>
      </c>
      <c r="Q91" s="67" t="s">
        <v>384</v>
      </c>
      <c r="R91" s="142" t="s">
        <v>385</v>
      </c>
      <c r="S91" s="144" t="s">
        <v>64</v>
      </c>
      <c r="T91" s="182"/>
      <c r="U91" s="188">
        <v>1</v>
      </c>
      <c r="V91" s="23"/>
      <c r="W91" s="23"/>
      <c r="X91" s="23"/>
      <c r="HZ91" s="23"/>
      <c r="IA91" s="23"/>
      <c r="IB91" s="23"/>
      <c r="IC91" s="23"/>
      <c r="ID91" s="23"/>
      <c r="IE91" s="23"/>
      <c r="IF91" s="23"/>
      <c r="IG91" s="23"/>
      <c r="IH91" s="23"/>
    </row>
    <row r="92" s="7" customFormat="1" ht="147" customHeight="1" spans="1:242">
      <c r="A92" s="59">
        <f>COUNTA(F$8:$F92)</f>
        <v>80</v>
      </c>
      <c r="B92" s="59"/>
      <c r="C92" s="67" t="s">
        <v>386</v>
      </c>
      <c r="D92" s="70" t="s">
        <v>341</v>
      </c>
      <c r="E92" s="62" t="s">
        <v>67</v>
      </c>
      <c r="F92" s="68" t="s">
        <v>387</v>
      </c>
      <c r="G92" s="59">
        <v>1500</v>
      </c>
      <c r="H92" s="59" t="s">
        <v>37</v>
      </c>
      <c r="I92" s="59">
        <v>750</v>
      </c>
      <c r="J92" s="59" t="s">
        <v>37</v>
      </c>
      <c r="K92" s="59">
        <v>100</v>
      </c>
      <c r="L92" s="59">
        <v>200</v>
      </c>
      <c r="M92" s="59">
        <v>450</v>
      </c>
      <c r="N92" s="68" t="s">
        <v>388</v>
      </c>
      <c r="O92" s="67" t="s">
        <v>389</v>
      </c>
      <c r="P92" s="103" t="s">
        <v>307</v>
      </c>
      <c r="Q92" s="67" t="s">
        <v>390</v>
      </c>
      <c r="R92" s="181" t="s">
        <v>103</v>
      </c>
      <c r="S92" s="144" t="s">
        <v>64</v>
      </c>
      <c r="T92" s="67"/>
      <c r="U92" s="67"/>
      <c r="V92" s="137"/>
      <c r="W92" s="137"/>
      <c r="X92" s="137"/>
      <c r="HZ92" s="137"/>
      <c r="IA92" s="137"/>
      <c r="IB92" s="137"/>
      <c r="IC92" s="137"/>
      <c r="ID92" s="137"/>
      <c r="IE92" s="137"/>
      <c r="IF92" s="137"/>
      <c r="IG92" s="137"/>
      <c r="IH92" s="137"/>
    </row>
    <row r="93" s="7" customFormat="1" ht="185" customHeight="1" spans="1:242">
      <c r="A93" s="59">
        <f>COUNTA(F$8:$F93)</f>
        <v>81</v>
      </c>
      <c r="B93" s="59"/>
      <c r="C93" s="67" t="s">
        <v>391</v>
      </c>
      <c r="D93" s="70" t="s">
        <v>392</v>
      </c>
      <c r="E93" s="62" t="s">
        <v>89</v>
      </c>
      <c r="F93" s="68" t="s">
        <v>393</v>
      </c>
      <c r="G93" s="59">
        <v>2100</v>
      </c>
      <c r="H93" s="59" t="s">
        <v>37</v>
      </c>
      <c r="I93" s="59">
        <v>2100</v>
      </c>
      <c r="J93" s="59">
        <v>200</v>
      </c>
      <c r="K93" s="59">
        <v>500</v>
      </c>
      <c r="L93" s="59">
        <v>700</v>
      </c>
      <c r="M93" s="59">
        <v>700</v>
      </c>
      <c r="N93" s="68" t="s">
        <v>394</v>
      </c>
      <c r="O93" s="67" t="s">
        <v>368</v>
      </c>
      <c r="P93" s="103" t="s">
        <v>307</v>
      </c>
      <c r="Q93" s="67" t="s">
        <v>369</v>
      </c>
      <c r="R93" s="181" t="s">
        <v>385</v>
      </c>
      <c r="S93" s="144" t="s">
        <v>64</v>
      </c>
      <c r="T93" s="67"/>
      <c r="U93" s="67">
        <v>1</v>
      </c>
      <c r="V93" s="137"/>
      <c r="W93" s="137"/>
      <c r="X93" s="137"/>
      <c r="HZ93" s="137"/>
      <c r="IA93" s="137"/>
      <c r="IB93" s="137"/>
      <c r="IC93" s="137"/>
      <c r="ID93" s="137"/>
      <c r="IE93" s="137"/>
      <c r="IF93" s="137"/>
      <c r="IG93" s="137"/>
      <c r="IH93" s="137"/>
    </row>
    <row r="94" s="7" customFormat="1" ht="204" customHeight="1" spans="1:242">
      <c r="A94" s="59">
        <f>COUNTA(F$8:$F94)</f>
        <v>82</v>
      </c>
      <c r="B94" s="59"/>
      <c r="C94" s="67" t="s">
        <v>395</v>
      </c>
      <c r="D94" s="70" t="s">
        <v>396</v>
      </c>
      <c r="E94" s="62" t="s">
        <v>27</v>
      </c>
      <c r="F94" s="68" t="s">
        <v>397</v>
      </c>
      <c r="G94" s="59">
        <v>1200</v>
      </c>
      <c r="H94" s="59" t="s">
        <v>37</v>
      </c>
      <c r="I94" s="59">
        <v>1200</v>
      </c>
      <c r="J94" s="59">
        <v>300</v>
      </c>
      <c r="K94" s="59">
        <v>300</v>
      </c>
      <c r="L94" s="59">
        <v>300</v>
      </c>
      <c r="M94" s="59">
        <v>300</v>
      </c>
      <c r="N94" s="68" t="s">
        <v>394</v>
      </c>
      <c r="O94" s="67" t="s">
        <v>368</v>
      </c>
      <c r="P94" s="103" t="s">
        <v>307</v>
      </c>
      <c r="Q94" s="67" t="s">
        <v>369</v>
      </c>
      <c r="R94" s="181" t="s">
        <v>385</v>
      </c>
      <c r="S94" s="144" t="s">
        <v>64</v>
      </c>
      <c r="T94" s="67"/>
      <c r="U94" s="67">
        <v>1</v>
      </c>
      <c r="V94" s="137"/>
      <c r="W94" s="137"/>
      <c r="X94" s="137"/>
      <c r="HZ94" s="137"/>
      <c r="IA94" s="137"/>
      <c r="IB94" s="137"/>
      <c r="IC94" s="137"/>
      <c r="ID94" s="137"/>
      <c r="IE94" s="137"/>
      <c r="IF94" s="137"/>
      <c r="IG94" s="137"/>
      <c r="IH94" s="137"/>
    </row>
    <row r="95" s="10" customFormat="1" ht="166" customHeight="1" spans="1:242">
      <c r="A95" s="59">
        <f>COUNTA(F$8:$F95)</f>
        <v>83</v>
      </c>
      <c r="B95" s="59"/>
      <c r="C95" s="67" t="s">
        <v>398</v>
      </c>
      <c r="D95" s="153" t="s">
        <v>117</v>
      </c>
      <c r="E95" s="154">
        <v>2025</v>
      </c>
      <c r="F95" s="68" t="s">
        <v>399</v>
      </c>
      <c r="G95" s="59">
        <v>921</v>
      </c>
      <c r="H95" s="59" t="s">
        <v>37</v>
      </c>
      <c r="I95" s="59">
        <v>921</v>
      </c>
      <c r="J95" s="59" t="s">
        <v>37</v>
      </c>
      <c r="K95" s="59">
        <v>300</v>
      </c>
      <c r="L95" s="59">
        <v>300</v>
      </c>
      <c r="M95" s="59">
        <v>321</v>
      </c>
      <c r="N95" s="72" t="s">
        <v>400</v>
      </c>
      <c r="O95" s="153" t="s">
        <v>117</v>
      </c>
      <c r="P95" s="173" t="s">
        <v>307</v>
      </c>
      <c r="Q95" s="67" t="s">
        <v>401</v>
      </c>
      <c r="R95" s="142" t="s">
        <v>385</v>
      </c>
      <c r="S95" s="144" t="s">
        <v>64</v>
      </c>
      <c r="T95" s="182"/>
      <c r="U95" s="67">
        <v>1</v>
      </c>
      <c r="V95" s="22"/>
      <c r="W95" s="22"/>
      <c r="X95" s="22"/>
      <c r="HZ95" s="22"/>
      <c r="IA95" s="22"/>
      <c r="IB95" s="22"/>
      <c r="IC95" s="22"/>
      <c r="ID95" s="22"/>
      <c r="IE95" s="22"/>
      <c r="IF95" s="22"/>
      <c r="IG95" s="22"/>
      <c r="IH95" s="22"/>
    </row>
    <row r="96" s="13" customFormat="1" ht="169" customHeight="1" spans="1:242">
      <c r="A96" s="59">
        <f>COUNTA(F$8:$F96)</f>
        <v>84</v>
      </c>
      <c r="B96" s="155"/>
      <c r="C96" s="163" t="s">
        <v>402</v>
      </c>
      <c r="D96" s="157" t="s">
        <v>403</v>
      </c>
      <c r="E96" s="156" t="s">
        <v>118</v>
      </c>
      <c r="F96" s="158" t="s">
        <v>404</v>
      </c>
      <c r="G96" s="65">
        <v>24929</v>
      </c>
      <c r="H96" s="159" t="s">
        <v>37</v>
      </c>
      <c r="I96" s="65">
        <v>15046</v>
      </c>
      <c r="J96" s="159" t="s">
        <v>37</v>
      </c>
      <c r="K96" s="159">
        <v>2000</v>
      </c>
      <c r="L96" s="159">
        <v>6000</v>
      </c>
      <c r="M96" s="65">
        <v>7046</v>
      </c>
      <c r="N96" s="72" t="s">
        <v>405</v>
      </c>
      <c r="O96" s="175" t="s">
        <v>406</v>
      </c>
      <c r="P96" s="174" t="s">
        <v>314</v>
      </c>
      <c r="Q96" s="156" t="s">
        <v>407</v>
      </c>
      <c r="R96" s="183" t="s">
        <v>408</v>
      </c>
      <c r="S96" s="184"/>
      <c r="T96" s="136"/>
      <c r="U96" s="188"/>
      <c r="V96" s="23"/>
      <c r="W96" s="23"/>
      <c r="X96" s="23"/>
      <c r="HZ96" s="23"/>
      <c r="IA96" s="23"/>
      <c r="IB96" s="23"/>
      <c r="IC96" s="23"/>
      <c r="ID96" s="23"/>
      <c r="IE96" s="23"/>
      <c r="IF96" s="23"/>
      <c r="IG96" s="23"/>
      <c r="IH96" s="23"/>
    </row>
    <row r="97" s="13" customFormat="1" ht="116" customHeight="1" spans="1:242">
      <c r="A97" s="59">
        <f>COUNTA(F$8:$F97)</f>
        <v>85</v>
      </c>
      <c r="B97" s="155"/>
      <c r="C97" s="156" t="s">
        <v>409</v>
      </c>
      <c r="D97" s="157" t="s">
        <v>410</v>
      </c>
      <c r="E97" s="156">
        <v>2025</v>
      </c>
      <c r="F97" s="164" t="s">
        <v>411</v>
      </c>
      <c r="G97" s="159">
        <v>1000</v>
      </c>
      <c r="H97" s="159" t="s">
        <v>37</v>
      </c>
      <c r="I97" s="159">
        <v>1000</v>
      </c>
      <c r="J97" s="159">
        <v>140</v>
      </c>
      <c r="K97" s="159">
        <v>220</v>
      </c>
      <c r="L97" s="159">
        <v>150</v>
      </c>
      <c r="M97" s="159">
        <v>490</v>
      </c>
      <c r="N97" s="158" t="s">
        <v>412</v>
      </c>
      <c r="O97" s="156" t="s">
        <v>413</v>
      </c>
      <c r="P97" s="174" t="s">
        <v>314</v>
      </c>
      <c r="Q97" s="67" t="s">
        <v>401</v>
      </c>
      <c r="R97" s="183" t="s">
        <v>414</v>
      </c>
      <c r="S97" s="184" t="s">
        <v>415</v>
      </c>
      <c r="T97" s="136"/>
      <c r="U97" s="188"/>
      <c r="V97" s="23"/>
      <c r="W97" s="23"/>
      <c r="X97" s="23"/>
      <c r="HZ97" s="23"/>
      <c r="IA97" s="23"/>
      <c r="IB97" s="23"/>
      <c r="IC97" s="23"/>
      <c r="ID97" s="23"/>
      <c r="IE97" s="23"/>
      <c r="IF97" s="23"/>
      <c r="IG97" s="23"/>
      <c r="IH97" s="23"/>
    </row>
    <row r="98" s="13" customFormat="1" ht="116" customHeight="1" spans="1:242">
      <c r="A98" s="59">
        <f>COUNTA(F$8:$F98)</f>
        <v>86</v>
      </c>
      <c r="B98" s="59"/>
      <c r="C98" s="156" t="s">
        <v>416</v>
      </c>
      <c r="D98" s="165" t="s">
        <v>417</v>
      </c>
      <c r="E98" s="156">
        <v>2025</v>
      </c>
      <c r="F98" s="158" t="s">
        <v>418</v>
      </c>
      <c r="G98" s="69">
        <v>600</v>
      </c>
      <c r="H98" s="159" t="s">
        <v>37</v>
      </c>
      <c r="I98" s="69">
        <v>600</v>
      </c>
      <c r="J98" s="69">
        <v>100</v>
      </c>
      <c r="K98" s="69">
        <v>200</v>
      </c>
      <c r="L98" s="69">
        <v>200</v>
      </c>
      <c r="M98" s="69">
        <v>100</v>
      </c>
      <c r="N98" s="158" t="s">
        <v>419</v>
      </c>
      <c r="O98" s="156" t="s">
        <v>420</v>
      </c>
      <c r="P98" s="174" t="s">
        <v>314</v>
      </c>
      <c r="Q98" s="156" t="s">
        <v>421</v>
      </c>
      <c r="R98" s="183" t="s">
        <v>414</v>
      </c>
      <c r="S98" s="184" t="s">
        <v>415</v>
      </c>
      <c r="T98" s="136"/>
      <c r="U98" s="188"/>
      <c r="V98" s="23"/>
      <c r="W98" s="23"/>
      <c r="X98" s="23"/>
      <c r="HZ98" s="23"/>
      <c r="IA98" s="23"/>
      <c r="IB98" s="23"/>
      <c r="IC98" s="23"/>
      <c r="ID98" s="23"/>
      <c r="IE98" s="23"/>
      <c r="IF98" s="23"/>
      <c r="IG98" s="23"/>
      <c r="IH98" s="23"/>
    </row>
    <row r="99" s="13" customFormat="1" ht="116" customHeight="1" spans="1:242">
      <c r="A99" s="59">
        <f>COUNTA(F$8:$F99)</f>
        <v>87</v>
      </c>
      <c r="B99" s="59" t="s">
        <v>339</v>
      </c>
      <c r="C99" s="67" t="s">
        <v>422</v>
      </c>
      <c r="D99" s="62" t="s">
        <v>423</v>
      </c>
      <c r="E99" s="62" t="s">
        <v>67</v>
      </c>
      <c r="F99" s="72" t="s">
        <v>424</v>
      </c>
      <c r="G99" s="69">
        <v>23770</v>
      </c>
      <c r="H99" s="69" t="s">
        <v>37</v>
      </c>
      <c r="I99" s="69">
        <v>5000</v>
      </c>
      <c r="J99" s="69" t="s">
        <v>37</v>
      </c>
      <c r="K99" s="69">
        <v>1000</v>
      </c>
      <c r="L99" s="69">
        <v>2000</v>
      </c>
      <c r="M99" s="69">
        <v>2000</v>
      </c>
      <c r="N99" s="176" t="s">
        <v>425</v>
      </c>
      <c r="O99" s="59" t="s">
        <v>327</v>
      </c>
      <c r="P99" s="103" t="s">
        <v>321</v>
      </c>
      <c r="Q99" s="67" t="s">
        <v>426</v>
      </c>
      <c r="R99" s="142" t="s">
        <v>103</v>
      </c>
      <c r="S99" s="144"/>
      <c r="T99" s="136"/>
      <c r="U99" s="188">
        <v>2</v>
      </c>
      <c r="V99" s="23"/>
      <c r="W99" s="23"/>
      <c r="X99" s="23"/>
      <c r="HZ99" s="23"/>
      <c r="IA99" s="23"/>
      <c r="IB99" s="23"/>
      <c r="IC99" s="23"/>
      <c r="ID99" s="23"/>
      <c r="IE99" s="23"/>
      <c r="IF99" s="23"/>
      <c r="IG99" s="23"/>
      <c r="IH99" s="23"/>
    </row>
    <row r="100" s="13" customFormat="1" ht="117" customHeight="1" spans="1:242">
      <c r="A100" s="59">
        <f>COUNTA(F$8:$F100)</f>
        <v>88</v>
      </c>
      <c r="B100" s="59" t="s">
        <v>339</v>
      </c>
      <c r="C100" s="67" t="s">
        <v>427</v>
      </c>
      <c r="D100" s="161" t="s">
        <v>428</v>
      </c>
      <c r="E100" s="62" t="s">
        <v>67</v>
      </c>
      <c r="F100" s="72" t="s">
        <v>429</v>
      </c>
      <c r="G100" s="69">
        <v>5000</v>
      </c>
      <c r="H100" s="69" t="s">
        <v>37</v>
      </c>
      <c r="I100" s="69">
        <v>3000</v>
      </c>
      <c r="J100" s="69" t="s">
        <v>37</v>
      </c>
      <c r="K100" s="69">
        <v>1000</v>
      </c>
      <c r="L100" s="69">
        <v>1000</v>
      </c>
      <c r="M100" s="69">
        <v>1000</v>
      </c>
      <c r="N100" s="176" t="s">
        <v>430</v>
      </c>
      <c r="O100" s="59" t="s">
        <v>431</v>
      </c>
      <c r="P100" s="103" t="s">
        <v>321</v>
      </c>
      <c r="Q100" s="67" t="s">
        <v>426</v>
      </c>
      <c r="R100" s="142" t="s">
        <v>72</v>
      </c>
      <c r="S100" s="144"/>
      <c r="T100" s="67"/>
      <c r="U100" s="188">
        <v>1</v>
      </c>
      <c r="V100" s="23"/>
      <c r="W100" s="23"/>
      <c r="X100" s="23"/>
      <c r="HZ100" s="23"/>
      <c r="IA100" s="23"/>
      <c r="IB100" s="23"/>
      <c r="IC100" s="23"/>
      <c r="ID100" s="23"/>
      <c r="IE100" s="23"/>
      <c r="IF100" s="23"/>
      <c r="IG100" s="23"/>
      <c r="IH100" s="23"/>
    </row>
    <row r="101" s="13" customFormat="1" ht="94" customHeight="1" spans="1:242">
      <c r="A101" s="59">
        <f>COUNTA(F$8:$F101)</f>
        <v>89</v>
      </c>
      <c r="B101" s="59"/>
      <c r="C101" s="67" t="s">
        <v>432</v>
      </c>
      <c r="D101" s="62" t="s">
        <v>341</v>
      </c>
      <c r="E101" s="62" t="s">
        <v>67</v>
      </c>
      <c r="F101" s="72" t="s">
        <v>433</v>
      </c>
      <c r="G101" s="59">
        <v>2000</v>
      </c>
      <c r="H101" s="59" t="s">
        <v>37</v>
      </c>
      <c r="I101" s="59">
        <v>1000</v>
      </c>
      <c r="J101" s="59" t="s">
        <v>37</v>
      </c>
      <c r="K101" s="59" t="s">
        <v>37</v>
      </c>
      <c r="L101" s="59">
        <v>200</v>
      </c>
      <c r="M101" s="59">
        <v>800</v>
      </c>
      <c r="N101" s="176" t="s">
        <v>434</v>
      </c>
      <c r="O101" s="59" t="s">
        <v>341</v>
      </c>
      <c r="P101" s="103" t="s">
        <v>321</v>
      </c>
      <c r="Q101" s="67" t="s">
        <v>322</v>
      </c>
      <c r="R101" s="142" t="s">
        <v>354</v>
      </c>
      <c r="S101" s="144"/>
      <c r="T101" s="67"/>
      <c r="U101" s="188">
        <v>2</v>
      </c>
      <c r="V101" s="23"/>
      <c r="W101" s="23"/>
      <c r="X101" s="23"/>
      <c r="HZ101" s="23"/>
      <c r="IA101" s="23"/>
      <c r="IB101" s="23"/>
      <c r="IC101" s="23"/>
      <c r="ID101" s="23"/>
      <c r="IE101" s="23"/>
      <c r="IF101" s="23"/>
      <c r="IG101" s="23"/>
      <c r="IH101" s="23"/>
    </row>
    <row r="102" s="13" customFormat="1" ht="94" customHeight="1" spans="1:242">
      <c r="A102" s="59">
        <f>COUNTA(F$8:$F102)</f>
        <v>90</v>
      </c>
      <c r="B102" s="59"/>
      <c r="C102" s="67" t="s">
        <v>435</v>
      </c>
      <c r="D102" s="62" t="s">
        <v>436</v>
      </c>
      <c r="E102" s="59">
        <v>2025</v>
      </c>
      <c r="F102" s="72" t="s">
        <v>437</v>
      </c>
      <c r="G102" s="59">
        <v>700</v>
      </c>
      <c r="H102" s="59" t="s">
        <v>37</v>
      </c>
      <c r="I102" s="59">
        <v>700</v>
      </c>
      <c r="J102" s="59" t="s">
        <v>37</v>
      </c>
      <c r="K102" s="59">
        <v>140</v>
      </c>
      <c r="L102" s="59">
        <v>350</v>
      </c>
      <c r="M102" s="59">
        <v>210</v>
      </c>
      <c r="N102" s="176" t="s">
        <v>438</v>
      </c>
      <c r="O102" s="59" t="s">
        <v>327</v>
      </c>
      <c r="P102" s="103" t="s">
        <v>321</v>
      </c>
      <c r="Q102" s="67" t="s">
        <v>439</v>
      </c>
      <c r="R102" s="142" t="s">
        <v>440</v>
      </c>
      <c r="S102" s="144" t="s">
        <v>64</v>
      </c>
      <c r="T102" s="67"/>
      <c r="U102" s="188">
        <v>2</v>
      </c>
      <c r="V102" s="23"/>
      <c r="W102" s="23"/>
      <c r="X102" s="23"/>
      <c r="HZ102" s="23"/>
      <c r="IA102" s="23"/>
      <c r="IB102" s="23"/>
      <c r="IC102" s="23"/>
      <c r="ID102" s="23"/>
      <c r="IE102" s="23"/>
      <c r="IF102" s="23"/>
      <c r="IG102" s="23"/>
      <c r="IH102" s="23"/>
    </row>
    <row r="103" s="13" customFormat="1" ht="83" customHeight="1" spans="1:242">
      <c r="A103" s="59">
        <f>COUNTA(F$8:$F103)</f>
        <v>91</v>
      </c>
      <c r="B103" s="59"/>
      <c r="C103" s="67" t="s">
        <v>441</v>
      </c>
      <c r="D103" s="62" t="s">
        <v>210</v>
      </c>
      <c r="E103" s="59">
        <v>2025</v>
      </c>
      <c r="F103" s="72" t="s">
        <v>442</v>
      </c>
      <c r="G103" s="59">
        <v>550</v>
      </c>
      <c r="H103" s="59" t="s">
        <v>37</v>
      </c>
      <c r="I103" s="59">
        <v>550</v>
      </c>
      <c r="J103" s="59" t="s">
        <v>37</v>
      </c>
      <c r="K103" s="59">
        <v>110</v>
      </c>
      <c r="L103" s="59">
        <v>440</v>
      </c>
      <c r="M103" s="59" t="s">
        <v>37</v>
      </c>
      <c r="N103" s="176" t="s">
        <v>443</v>
      </c>
      <c r="O103" s="59" t="s">
        <v>444</v>
      </c>
      <c r="P103" s="103" t="s">
        <v>321</v>
      </c>
      <c r="Q103" s="67" t="s">
        <v>445</v>
      </c>
      <c r="R103" s="142" t="s">
        <v>103</v>
      </c>
      <c r="S103" s="144" t="s">
        <v>94</v>
      </c>
      <c r="T103" s="67"/>
      <c r="U103" s="188">
        <v>2</v>
      </c>
      <c r="V103" s="23"/>
      <c r="W103" s="23"/>
      <c r="X103" s="23"/>
      <c r="HZ103" s="23"/>
      <c r="IA103" s="23"/>
      <c r="IB103" s="23"/>
      <c r="IC103" s="23"/>
      <c r="ID103" s="23"/>
      <c r="IE103" s="23"/>
      <c r="IF103" s="23"/>
      <c r="IG103" s="23"/>
      <c r="IH103" s="23"/>
    </row>
    <row r="104" s="10" customFormat="1" ht="214" customHeight="1" spans="1:242">
      <c r="A104" s="59">
        <f>COUNTA(F$8:$F104)</f>
        <v>92</v>
      </c>
      <c r="B104" s="155"/>
      <c r="C104" s="67" t="s">
        <v>446</v>
      </c>
      <c r="D104" s="166" t="s">
        <v>447</v>
      </c>
      <c r="E104" s="67">
        <v>2025</v>
      </c>
      <c r="F104" s="63" t="s">
        <v>448</v>
      </c>
      <c r="G104" s="59">
        <v>1600</v>
      </c>
      <c r="H104" s="65" t="s">
        <v>37</v>
      </c>
      <c r="I104" s="65">
        <v>1600</v>
      </c>
      <c r="J104" s="65">
        <v>50</v>
      </c>
      <c r="K104" s="65">
        <v>50</v>
      </c>
      <c r="L104" s="65">
        <v>750</v>
      </c>
      <c r="M104" s="65">
        <v>750</v>
      </c>
      <c r="N104" s="176" t="s">
        <v>449</v>
      </c>
      <c r="O104" s="62" t="s">
        <v>450</v>
      </c>
      <c r="P104" s="103" t="s">
        <v>321</v>
      </c>
      <c r="Q104" s="67" t="s">
        <v>451</v>
      </c>
      <c r="R104" s="142" t="s">
        <v>103</v>
      </c>
      <c r="S104" s="144" t="s">
        <v>64</v>
      </c>
      <c r="T104" s="59"/>
      <c r="U104" s="67"/>
      <c r="V104" s="22"/>
      <c r="W104" s="22"/>
      <c r="X104" s="22"/>
      <c r="HZ104" s="22"/>
      <c r="IA104" s="22"/>
      <c r="IB104" s="22"/>
      <c r="IC104" s="22"/>
      <c r="ID104" s="22"/>
      <c r="IE104" s="22"/>
      <c r="IF104" s="22"/>
      <c r="IG104" s="22"/>
      <c r="IH104" s="22"/>
    </row>
    <row r="105" s="10" customFormat="1" ht="214" customHeight="1" spans="1:242">
      <c r="A105" s="59">
        <f>COUNTA(F$8:$F105)</f>
        <v>93</v>
      </c>
      <c r="B105" s="59"/>
      <c r="C105" s="62" t="s">
        <v>452</v>
      </c>
      <c r="D105" s="62" t="s">
        <v>210</v>
      </c>
      <c r="E105" s="59">
        <v>2025</v>
      </c>
      <c r="F105" s="72" t="s">
        <v>453</v>
      </c>
      <c r="G105" s="59">
        <v>1100</v>
      </c>
      <c r="H105" s="59" t="s">
        <v>37</v>
      </c>
      <c r="I105" s="172">
        <v>1100</v>
      </c>
      <c r="J105" s="172">
        <v>50</v>
      </c>
      <c r="K105" s="172">
        <v>300</v>
      </c>
      <c r="L105" s="172">
        <v>750</v>
      </c>
      <c r="M105" s="59" t="s">
        <v>37</v>
      </c>
      <c r="N105" s="102" t="s">
        <v>454</v>
      </c>
      <c r="O105" s="59" t="s">
        <v>327</v>
      </c>
      <c r="P105" s="103" t="s">
        <v>321</v>
      </c>
      <c r="Q105" s="67" t="s">
        <v>328</v>
      </c>
      <c r="R105" s="142" t="s">
        <v>103</v>
      </c>
      <c r="S105" s="144" t="s">
        <v>64</v>
      </c>
      <c r="T105" s="59"/>
      <c r="U105" s="67">
        <v>1</v>
      </c>
      <c r="V105" s="22"/>
      <c r="W105" s="22"/>
      <c r="X105" s="22"/>
      <c r="HZ105" s="22"/>
      <c r="IA105" s="22"/>
      <c r="IB105" s="22"/>
      <c r="IC105" s="22"/>
      <c r="ID105" s="22"/>
      <c r="IE105" s="22"/>
      <c r="IF105" s="22"/>
      <c r="IG105" s="22"/>
      <c r="IH105" s="22"/>
    </row>
    <row r="106" s="13" customFormat="1" ht="125" customHeight="1" spans="1:242">
      <c r="A106" s="59">
        <f>COUNTA(F$8:$F106)</f>
        <v>94</v>
      </c>
      <c r="B106" s="59">
        <v>1</v>
      </c>
      <c r="C106" s="67" t="s">
        <v>455</v>
      </c>
      <c r="D106" s="62" t="s">
        <v>456</v>
      </c>
      <c r="E106" s="62" t="s">
        <v>67</v>
      </c>
      <c r="F106" s="72" t="s">
        <v>457</v>
      </c>
      <c r="G106" s="59">
        <v>5093</v>
      </c>
      <c r="H106" s="59" t="s">
        <v>37</v>
      </c>
      <c r="I106" s="59">
        <v>4500</v>
      </c>
      <c r="J106" s="59">
        <v>0</v>
      </c>
      <c r="K106" s="59">
        <v>0</v>
      </c>
      <c r="L106" s="59">
        <v>1800</v>
      </c>
      <c r="M106" s="59">
        <v>2700</v>
      </c>
      <c r="N106" s="176" t="s">
        <v>458</v>
      </c>
      <c r="O106" s="59" t="s">
        <v>327</v>
      </c>
      <c r="P106" s="103" t="s">
        <v>321</v>
      </c>
      <c r="Q106" s="67" t="s">
        <v>459</v>
      </c>
      <c r="R106" s="142" t="s">
        <v>103</v>
      </c>
      <c r="S106" s="144"/>
      <c r="T106" s="67"/>
      <c r="U106" s="188">
        <v>2</v>
      </c>
      <c r="V106" s="23"/>
      <c r="W106" s="23"/>
      <c r="X106" s="23"/>
      <c r="HZ106" s="23"/>
      <c r="IA106" s="23"/>
      <c r="IB106" s="23"/>
      <c r="IC106" s="23"/>
      <c r="ID106" s="23"/>
      <c r="IE106" s="23"/>
      <c r="IF106" s="23"/>
      <c r="IG106" s="23"/>
      <c r="IH106" s="23"/>
    </row>
    <row r="107" s="6" customFormat="1" ht="36.95" customHeight="1" spans="1:21">
      <c r="A107" s="55" t="s">
        <v>142</v>
      </c>
      <c r="B107" s="55"/>
      <c r="C107" s="55"/>
      <c r="D107" s="56">
        <f>A122-A106</f>
        <v>15</v>
      </c>
      <c r="E107" s="57"/>
      <c r="F107" s="71"/>
      <c r="G107" s="55">
        <f>SUM(G108:G122)</f>
        <v>72801</v>
      </c>
      <c r="H107" s="55">
        <f t="shared" ref="H107:M107" si="8">SUM(H108:H122)</f>
        <v>0</v>
      </c>
      <c r="I107" s="55">
        <f t="shared" si="8"/>
        <v>0</v>
      </c>
      <c r="J107" s="55">
        <f t="shared" si="8"/>
        <v>0</v>
      </c>
      <c r="K107" s="55">
        <f t="shared" si="8"/>
        <v>0</v>
      </c>
      <c r="L107" s="55">
        <f t="shared" si="8"/>
        <v>0</v>
      </c>
      <c r="M107" s="55">
        <f t="shared" si="8"/>
        <v>0</v>
      </c>
      <c r="N107" s="71"/>
      <c r="O107" s="57"/>
      <c r="P107" s="100"/>
      <c r="Q107" s="132"/>
      <c r="R107" s="57"/>
      <c r="S107" s="133"/>
      <c r="T107" s="132"/>
      <c r="U107" s="57"/>
    </row>
    <row r="108" s="7" customFormat="1" ht="109" customHeight="1" spans="1:242">
      <c r="A108" s="148">
        <f>COUNTA(F$8:$F108)</f>
        <v>95</v>
      </c>
      <c r="B108" s="148"/>
      <c r="C108" s="77" t="s">
        <v>460</v>
      </c>
      <c r="D108" s="70" t="s">
        <v>461</v>
      </c>
      <c r="E108" s="62" t="s">
        <v>67</v>
      </c>
      <c r="F108" s="167" t="s">
        <v>462</v>
      </c>
      <c r="G108" s="64">
        <v>5103</v>
      </c>
      <c r="H108" s="65" t="s">
        <v>37</v>
      </c>
      <c r="I108" s="65" t="s">
        <v>37</v>
      </c>
      <c r="J108" s="65" t="s">
        <v>37</v>
      </c>
      <c r="K108" s="65" t="s">
        <v>37</v>
      </c>
      <c r="L108" s="65" t="s">
        <v>37</v>
      </c>
      <c r="M108" s="65" t="s">
        <v>37</v>
      </c>
      <c r="N108" s="68" t="s">
        <v>463</v>
      </c>
      <c r="O108" s="70" t="s">
        <v>461</v>
      </c>
      <c r="P108" s="177" t="s">
        <v>307</v>
      </c>
      <c r="Q108" s="189" t="s">
        <v>369</v>
      </c>
      <c r="R108" s="142"/>
      <c r="S108" s="144"/>
      <c r="T108" s="59"/>
      <c r="U108" s="67"/>
      <c r="V108" s="137"/>
      <c r="W108" s="137"/>
      <c r="X108" s="137"/>
      <c r="HZ108" s="137"/>
      <c r="IA108" s="137"/>
      <c r="IB108" s="137"/>
      <c r="IC108" s="137"/>
      <c r="ID108" s="137"/>
      <c r="IE108" s="137"/>
      <c r="IF108" s="137"/>
      <c r="IG108" s="137"/>
      <c r="IH108" s="137"/>
    </row>
    <row r="109" s="7" customFormat="1" ht="157" customHeight="1" spans="1:242">
      <c r="A109" s="148">
        <f>COUNTA(F$8:$F109)</f>
        <v>96</v>
      </c>
      <c r="B109" s="148"/>
      <c r="C109" s="77" t="s">
        <v>464</v>
      </c>
      <c r="D109" s="153" t="s">
        <v>235</v>
      </c>
      <c r="E109" s="62" t="s">
        <v>67</v>
      </c>
      <c r="F109" s="168" t="s">
        <v>465</v>
      </c>
      <c r="G109" s="64">
        <v>3000</v>
      </c>
      <c r="H109" s="65" t="s">
        <v>37</v>
      </c>
      <c r="I109" s="65" t="s">
        <v>37</v>
      </c>
      <c r="J109" s="65" t="s">
        <v>37</v>
      </c>
      <c r="K109" s="65" t="s">
        <v>37</v>
      </c>
      <c r="L109" s="65" t="s">
        <v>37</v>
      </c>
      <c r="M109" s="65" t="s">
        <v>37</v>
      </c>
      <c r="N109" s="68" t="s">
        <v>463</v>
      </c>
      <c r="O109" s="153" t="s">
        <v>235</v>
      </c>
      <c r="P109" s="177" t="s">
        <v>307</v>
      </c>
      <c r="Q109" s="189" t="s">
        <v>369</v>
      </c>
      <c r="R109" s="142"/>
      <c r="S109" s="144"/>
      <c r="T109" s="59"/>
      <c r="U109" s="67"/>
      <c r="V109" s="137"/>
      <c r="W109" s="137"/>
      <c r="X109" s="137"/>
      <c r="HZ109" s="137"/>
      <c r="IA109" s="137"/>
      <c r="IB109" s="137"/>
      <c r="IC109" s="137"/>
      <c r="ID109" s="137"/>
      <c r="IE109" s="137"/>
      <c r="IF109" s="137"/>
      <c r="IG109" s="137"/>
      <c r="IH109" s="137"/>
    </row>
    <row r="110" s="7" customFormat="1" ht="87.95" customHeight="1" spans="1:242">
      <c r="A110" s="148">
        <f>COUNTA(F$8:$F110)</f>
        <v>97</v>
      </c>
      <c r="B110" s="148"/>
      <c r="C110" s="77" t="s">
        <v>466</v>
      </c>
      <c r="D110" s="70" t="s">
        <v>467</v>
      </c>
      <c r="E110" s="62" t="s">
        <v>67</v>
      </c>
      <c r="F110" s="167" t="s">
        <v>468</v>
      </c>
      <c r="G110" s="64">
        <v>1500</v>
      </c>
      <c r="H110" s="65" t="s">
        <v>37</v>
      </c>
      <c r="I110" s="65" t="s">
        <v>37</v>
      </c>
      <c r="J110" s="65" t="s">
        <v>37</v>
      </c>
      <c r="K110" s="65" t="s">
        <v>37</v>
      </c>
      <c r="L110" s="65" t="s">
        <v>37</v>
      </c>
      <c r="M110" s="65" t="s">
        <v>37</v>
      </c>
      <c r="N110" s="68" t="s">
        <v>469</v>
      </c>
      <c r="O110" s="59" t="s">
        <v>368</v>
      </c>
      <c r="P110" s="177" t="s">
        <v>307</v>
      </c>
      <c r="Q110" s="189" t="s">
        <v>308</v>
      </c>
      <c r="R110" s="142"/>
      <c r="S110" s="144"/>
      <c r="T110" s="59"/>
      <c r="U110" s="67"/>
      <c r="V110" s="137"/>
      <c r="W110" s="137"/>
      <c r="X110" s="137"/>
      <c r="HZ110" s="137"/>
      <c r="IA110" s="137"/>
      <c r="IB110" s="137"/>
      <c r="IC110" s="137"/>
      <c r="ID110" s="137"/>
      <c r="IE110" s="137"/>
      <c r="IF110" s="137"/>
      <c r="IG110" s="137"/>
      <c r="IH110" s="137"/>
    </row>
    <row r="111" s="7" customFormat="1" ht="127" customHeight="1" spans="1:242">
      <c r="A111" s="148">
        <f>COUNTA(F$8:$F111)</f>
        <v>98</v>
      </c>
      <c r="B111" s="148"/>
      <c r="C111" s="77" t="s">
        <v>470</v>
      </c>
      <c r="D111" s="70" t="s">
        <v>471</v>
      </c>
      <c r="E111" s="62" t="s">
        <v>67</v>
      </c>
      <c r="F111" s="167" t="s">
        <v>472</v>
      </c>
      <c r="G111" s="64">
        <v>2382</v>
      </c>
      <c r="H111" s="65" t="s">
        <v>37</v>
      </c>
      <c r="I111" s="65" t="s">
        <v>37</v>
      </c>
      <c r="J111" s="65" t="s">
        <v>37</v>
      </c>
      <c r="K111" s="65" t="s">
        <v>37</v>
      </c>
      <c r="L111" s="65" t="s">
        <v>37</v>
      </c>
      <c r="M111" s="65" t="s">
        <v>37</v>
      </c>
      <c r="N111" s="68" t="s">
        <v>473</v>
      </c>
      <c r="O111" s="59" t="s">
        <v>474</v>
      </c>
      <c r="P111" s="177" t="s">
        <v>307</v>
      </c>
      <c r="Q111" s="189" t="s">
        <v>475</v>
      </c>
      <c r="R111" s="142"/>
      <c r="S111" s="144"/>
      <c r="T111" s="59"/>
      <c r="U111" s="67"/>
      <c r="V111" s="137"/>
      <c r="W111" s="137"/>
      <c r="X111" s="137"/>
      <c r="HZ111" s="137"/>
      <c r="IA111" s="137"/>
      <c r="IB111" s="137"/>
      <c r="IC111" s="137"/>
      <c r="ID111" s="137"/>
      <c r="IE111" s="137"/>
      <c r="IF111" s="137"/>
      <c r="IG111" s="137"/>
      <c r="IH111" s="137"/>
    </row>
    <row r="112" s="14" customFormat="1" ht="214" customHeight="1" spans="1:242">
      <c r="A112" s="148">
        <f>COUNTA(F$8:$F112)</f>
        <v>99</v>
      </c>
      <c r="B112" s="148"/>
      <c r="C112" s="67" t="s">
        <v>476</v>
      </c>
      <c r="D112" s="62" t="s">
        <v>477</v>
      </c>
      <c r="E112" s="62" t="s">
        <v>172</v>
      </c>
      <c r="F112" s="72" t="s">
        <v>478</v>
      </c>
      <c r="G112" s="59">
        <v>1270</v>
      </c>
      <c r="H112" s="59" t="s">
        <v>37</v>
      </c>
      <c r="I112" s="108" t="s">
        <v>37</v>
      </c>
      <c r="J112" s="59" t="s">
        <v>37</v>
      </c>
      <c r="K112" s="59" t="s">
        <v>37</v>
      </c>
      <c r="L112" s="59" t="s">
        <v>37</v>
      </c>
      <c r="M112" s="59" t="s">
        <v>37</v>
      </c>
      <c r="N112" s="102" t="s">
        <v>479</v>
      </c>
      <c r="O112" s="62" t="s">
        <v>359</v>
      </c>
      <c r="P112" s="103" t="s">
        <v>31</v>
      </c>
      <c r="Q112" s="67" t="s">
        <v>480</v>
      </c>
      <c r="R112" s="142"/>
      <c r="S112" s="144"/>
      <c r="T112" s="62"/>
      <c r="U112" s="186"/>
      <c r="V112" s="190"/>
      <c r="W112" s="190"/>
      <c r="X112" s="190"/>
      <c r="HZ112" s="190"/>
      <c r="IA112" s="190"/>
      <c r="IB112" s="190"/>
      <c r="IC112" s="190"/>
      <c r="ID112" s="190"/>
      <c r="IE112" s="190"/>
      <c r="IF112" s="190"/>
      <c r="IG112" s="190"/>
      <c r="IH112" s="190"/>
    </row>
    <row r="113" s="14" customFormat="1" ht="138" customHeight="1" spans="1:242">
      <c r="A113" s="148">
        <f>COUNTA(F$8:$F113)</f>
        <v>100</v>
      </c>
      <c r="B113" s="148"/>
      <c r="C113" s="67" t="s">
        <v>481</v>
      </c>
      <c r="D113" s="67" t="s">
        <v>482</v>
      </c>
      <c r="E113" s="109" t="s">
        <v>153</v>
      </c>
      <c r="F113" s="68" t="s">
        <v>483</v>
      </c>
      <c r="G113" s="78">
        <v>2000</v>
      </c>
      <c r="H113" s="169" t="s">
        <v>37</v>
      </c>
      <c r="I113" s="169" t="s">
        <v>37</v>
      </c>
      <c r="J113" s="169" t="s">
        <v>37</v>
      </c>
      <c r="K113" s="169" t="s">
        <v>37</v>
      </c>
      <c r="L113" s="169" t="s">
        <v>37</v>
      </c>
      <c r="M113" s="169" t="s">
        <v>37</v>
      </c>
      <c r="N113" s="178" t="s">
        <v>484</v>
      </c>
      <c r="O113" s="179" t="s">
        <v>485</v>
      </c>
      <c r="P113" s="180" t="s">
        <v>31</v>
      </c>
      <c r="Q113" s="179" t="s">
        <v>301</v>
      </c>
      <c r="R113" s="191"/>
      <c r="S113" s="192"/>
      <c r="T113" s="109"/>
      <c r="U113" s="186"/>
      <c r="V113" s="190"/>
      <c r="W113" s="190"/>
      <c r="X113" s="190"/>
      <c r="HZ113" s="190"/>
      <c r="IA113" s="190"/>
      <c r="IB113" s="190"/>
      <c r="IC113" s="190"/>
      <c r="ID113" s="190"/>
      <c r="IE113" s="190"/>
      <c r="IF113" s="190"/>
      <c r="IG113" s="190"/>
      <c r="IH113" s="190"/>
    </row>
    <row r="114" s="7" customFormat="1" ht="105" customHeight="1" spans="1:242">
      <c r="A114" s="148">
        <f>COUNTA(F$8:$F114)</f>
        <v>101</v>
      </c>
      <c r="B114" s="148">
        <v>1</v>
      </c>
      <c r="C114" s="77" t="s">
        <v>486</v>
      </c>
      <c r="D114" s="70" t="s">
        <v>235</v>
      </c>
      <c r="E114" s="62" t="s">
        <v>67</v>
      </c>
      <c r="F114" s="63" t="s">
        <v>487</v>
      </c>
      <c r="G114" s="64">
        <v>3500</v>
      </c>
      <c r="H114" s="65" t="s">
        <v>37</v>
      </c>
      <c r="I114" s="65" t="s">
        <v>37</v>
      </c>
      <c r="J114" s="65" t="s">
        <v>37</v>
      </c>
      <c r="K114" s="65" t="s">
        <v>37</v>
      </c>
      <c r="L114" s="65" t="s">
        <v>37</v>
      </c>
      <c r="M114" s="65" t="s">
        <v>37</v>
      </c>
      <c r="N114" s="102" t="s">
        <v>488</v>
      </c>
      <c r="O114" s="59" t="s">
        <v>327</v>
      </c>
      <c r="P114" s="103" t="s">
        <v>321</v>
      </c>
      <c r="Q114" s="67" t="s">
        <v>489</v>
      </c>
      <c r="R114" s="142"/>
      <c r="S114" s="144"/>
      <c r="T114" s="59"/>
      <c r="U114" s="67"/>
      <c r="V114" s="137"/>
      <c r="W114" s="137"/>
      <c r="X114" s="137"/>
      <c r="HZ114" s="137"/>
      <c r="IA114" s="137"/>
      <c r="IB114" s="137"/>
      <c r="IC114" s="137"/>
      <c r="ID114" s="137"/>
      <c r="IE114" s="137"/>
      <c r="IF114" s="137"/>
      <c r="IG114" s="137"/>
      <c r="IH114" s="137"/>
    </row>
    <row r="115" s="7" customFormat="1" ht="143" customHeight="1" spans="1:242">
      <c r="A115" s="148">
        <f>COUNTA(F$8:$F115)</f>
        <v>102</v>
      </c>
      <c r="B115" s="148">
        <v>1</v>
      </c>
      <c r="C115" s="77" t="s">
        <v>490</v>
      </c>
      <c r="D115" s="70" t="s">
        <v>235</v>
      </c>
      <c r="E115" s="62" t="s">
        <v>67</v>
      </c>
      <c r="F115" s="170" t="s">
        <v>491</v>
      </c>
      <c r="G115" s="64">
        <v>1300</v>
      </c>
      <c r="H115" s="65" t="s">
        <v>37</v>
      </c>
      <c r="I115" s="65" t="s">
        <v>37</v>
      </c>
      <c r="J115" s="65" t="s">
        <v>37</v>
      </c>
      <c r="K115" s="65" t="s">
        <v>37</v>
      </c>
      <c r="L115" s="65" t="s">
        <v>37</v>
      </c>
      <c r="M115" s="65" t="s">
        <v>37</v>
      </c>
      <c r="N115" s="176" t="s">
        <v>492</v>
      </c>
      <c r="O115" s="59" t="s">
        <v>327</v>
      </c>
      <c r="P115" s="103" t="s">
        <v>321</v>
      </c>
      <c r="Q115" s="67" t="s">
        <v>445</v>
      </c>
      <c r="R115" s="142"/>
      <c r="S115" s="144"/>
      <c r="T115" s="59"/>
      <c r="U115" s="67"/>
      <c r="V115" s="137"/>
      <c r="W115" s="137"/>
      <c r="X115" s="137"/>
      <c r="HZ115" s="137"/>
      <c r="IA115" s="137"/>
      <c r="IB115" s="137"/>
      <c r="IC115" s="137"/>
      <c r="ID115" s="137"/>
      <c r="IE115" s="137"/>
      <c r="IF115" s="137"/>
      <c r="IG115" s="137"/>
      <c r="IH115" s="137"/>
    </row>
    <row r="116" s="7" customFormat="1" ht="115" customHeight="1" spans="1:242">
      <c r="A116" s="148">
        <f>COUNTA(F$8:$F116)</f>
        <v>103</v>
      </c>
      <c r="B116" s="148">
        <v>1</v>
      </c>
      <c r="C116" s="77" t="s">
        <v>493</v>
      </c>
      <c r="D116" s="70" t="s">
        <v>494</v>
      </c>
      <c r="E116" s="62" t="s">
        <v>172</v>
      </c>
      <c r="F116" s="171" t="s">
        <v>495</v>
      </c>
      <c r="G116" s="64">
        <v>11846</v>
      </c>
      <c r="H116" s="65" t="s">
        <v>37</v>
      </c>
      <c r="I116" s="65" t="s">
        <v>37</v>
      </c>
      <c r="J116" s="65" t="s">
        <v>37</v>
      </c>
      <c r="K116" s="65" t="s">
        <v>37</v>
      </c>
      <c r="L116" s="65" t="s">
        <v>37</v>
      </c>
      <c r="M116" s="65" t="s">
        <v>37</v>
      </c>
      <c r="N116" s="102" t="s">
        <v>488</v>
      </c>
      <c r="O116" s="59" t="s">
        <v>327</v>
      </c>
      <c r="P116" s="103" t="s">
        <v>321</v>
      </c>
      <c r="Q116" s="67" t="s">
        <v>489</v>
      </c>
      <c r="R116" s="142"/>
      <c r="S116" s="144"/>
      <c r="T116" s="59"/>
      <c r="U116" s="67"/>
      <c r="V116" s="137"/>
      <c r="W116" s="137"/>
      <c r="X116" s="137"/>
      <c r="HZ116" s="137"/>
      <c r="IA116" s="137"/>
      <c r="IB116" s="137"/>
      <c r="IC116" s="137"/>
      <c r="ID116" s="137"/>
      <c r="IE116" s="137"/>
      <c r="IF116" s="137"/>
      <c r="IG116" s="137"/>
      <c r="IH116" s="137"/>
    </row>
    <row r="117" s="7" customFormat="1" ht="111" customHeight="1" spans="1:242">
      <c r="A117" s="148">
        <f>COUNTA(F$8:$F117)</f>
        <v>104</v>
      </c>
      <c r="B117" s="148">
        <v>1</v>
      </c>
      <c r="C117" s="77" t="s">
        <v>496</v>
      </c>
      <c r="D117" s="70" t="s">
        <v>497</v>
      </c>
      <c r="E117" s="62" t="s">
        <v>172</v>
      </c>
      <c r="F117" s="171" t="s">
        <v>498</v>
      </c>
      <c r="G117" s="64">
        <v>21700</v>
      </c>
      <c r="H117" s="65" t="s">
        <v>37</v>
      </c>
      <c r="I117" s="65" t="s">
        <v>37</v>
      </c>
      <c r="J117" s="65" t="s">
        <v>37</v>
      </c>
      <c r="K117" s="65" t="s">
        <v>37</v>
      </c>
      <c r="L117" s="65" t="s">
        <v>37</v>
      </c>
      <c r="M117" s="65" t="s">
        <v>37</v>
      </c>
      <c r="N117" s="102" t="s">
        <v>488</v>
      </c>
      <c r="O117" s="59" t="s">
        <v>327</v>
      </c>
      <c r="P117" s="103" t="s">
        <v>321</v>
      </c>
      <c r="Q117" s="67" t="s">
        <v>489</v>
      </c>
      <c r="R117" s="142"/>
      <c r="S117" s="144"/>
      <c r="T117" s="59"/>
      <c r="U117" s="67"/>
      <c r="V117" s="137"/>
      <c r="W117" s="137"/>
      <c r="X117" s="137"/>
      <c r="HZ117" s="137"/>
      <c r="IA117" s="137"/>
      <c r="IB117" s="137"/>
      <c r="IC117" s="137"/>
      <c r="ID117" s="137"/>
      <c r="IE117" s="137"/>
      <c r="IF117" s="137"/>
      <c r="IG117" s="137"/>
      <c r="IH117" s="137"/>
    </row>
    <row r="118" s="7" customFormat="1" ht="113" customHeight="1" spans="1:242">
      <c r="A118" s="148">
        <f>COUNTA(F$8:$F118)</f>
        <v>105</v>
      </c>
      <c r="B118" s="148">
        <v>1</v>
      </c>
      <c r="C118" s="77" t="s">
        <v>499</v>
      </c>
      <c r="D118" s="70" t="s">
        <v>243</v>
      </c>
      <c r="E118" s="62" t="s">
        <v>172</v>
      </c>
      <c r="F118" s="171" t="s">
        <v>500</v>
      </c>
      <c r="G118" s="64">
        <v>2100</v>
      </c>
      <c r="H118" s="65" t="s">
        <v>37</v>
      </c>
      <c r="I118" s="65" t="s">
        <v>37</v>
      </c>
      <c r="J118" s="65" t="s">
        <v>37</v>
      </c>
      <c r="K118" s="65" t="s">
        <v>37</v>
      </c>
      <c r="L118" s="65" t="s">
        <v>37</v>
      </c>
      <c r="M118" s="65" t="s">
        <v>37</v>
      </c>
      <c r="N118" s="102" t="s">
        <v>488</v>
      </c>
      <c r="O118" s="59" t="s">
        <v>327</v>
      </c>
      <c r="P118" s="103" t="s">
        <v>321</v>
      </c>
      <c r="Q118" s="67" t="s">
        <v>489</v>
      </c>
      <c r="R118" s="142"/>
      <c r="S118" s="144"/>
      <c r="T118" s="59"/>
      <c r="U118" s="67"/>
      <c r="V118" s="137"/>
      <c r="W118" s="137"/>
      <c r="X118" s="137"/>
      <c r="HZ118" s="137"/>
      <c r="IA118" s="137"/>
      <c r="IB118" s="137"/>
      <c r="IC118" s="137"/>
      <c r="ID118" s="137"/>
      <c r="IE118" s="137"/>
      <c r="IF118" s="137"/>
      <c r="IG118" s="137"/>
      <c r="IH118" s="137"/>
    </row>
    <row r="119" s="7" customFormat="1" ht="114" customHeight="1" spans="1:242">
      <c r="A119" s="148">
        <f>COUNTA(F$8:$F119)</f>
        <v>106</v>
      </c>
      <c r="B119" s="148">
        <v>1</v>
      </c>
      <c r="C119" s="77" t="s">
        <v>501</v>
      </c>
      <c r="D119" s="70" t="s">
        <v>243</v>
      </c>
      <c r="E119" s="62" t="s">
        <v>172</v>
      </c>
      <c r="F119" s="72" t="s">
        <v>502</v>
      </c>
      <c r="G119" s="64">
        <v>1400</v>
      </c>
      <c r="H119" s="65" t="s">
        <v>37</v>
      </c>
      <c r="I119" s="65" t="s">
        <v>37</v>
      </c>
      <c r="J119" s="65" t="s">
        <v>37</v>
      </c>
      <c r="K119" s="65" t="s">
        <v>37</v>
      </c>
      <c r="L119" s="65" t="s">
        <v>37</v>
      </c>
      <c r="M119" s="65" t="s">
        <v>37</v>
      </c>
      <c r="N119" s="102" t="s">
        <v>503</v>
      </c>
      <c r="O119" s="59" t="s">
        <v>327</v>
      </c>
      <c r="P119" s="103" t="s">
        <v>321</v>
      </c>
      <c r="Q119" s="67" t="s">
        <v>445</v>
      </c>
      <c r="R119" s="142"/>
      <c r="S119" s="144"/>
      <c r="T119" s="59"/>
      <c r="U119" s="67"/>
      <c r="V119" s="137"/>
      <c r="W119" s="137"/>
      <c r="X119" s="137"/>
      <c r="HZ119" s="137"/>
      <c r="IA119" s="137"/>
      <c r="IB119" s="137"/>
      <c r="IC119" s="137"/>
      <c r="ID119" s="137"/>
      <c r="IE119" s="137"/>
      <c r="IF119" s="137"/>
      <c r="IG119" s="137"/>
      <c r="IH119" s="137"/>
    </row>
    <row r="120" s="7" customFormat="1" ht="114" customHeight="1" spans="1:242">
      <c r="A120" s="148">
        <f>COUNTA(F$8:$F120)</f>
        <v>107</v>
      </c>
      <c r="B120" s="148">
        <v>1</v>
      </c>
      <c r="C120" s="67" t="s">
        <v>504</v>
      </c>
      <c r="D120" s="70" t="s">
        <v>505</v>
      </c>
      <c r="E120" s="62" t="s">
        <v>172</v>
      </c>
      <c r="F120" s="72" t="s">
        <v>506</v>
      </c>
      <c r="G120" s="59">
        <v>1200</v>
      </c>
      <c r="H120" s="65" t="s">
        <v>37</v>
      </c>
      <c r="I120" s="65" t="s">
        <v>37</v>
      </c>
      <c r="J120" s="65" t="s">
        <v>37</v>
      </c>
      <c r="K120" s="65" t="s">
        <v>37</v>
      </c>
      <c r="L120" s="65" t="s">
        <v>37</v>
      </c>
      <c r="M120" s="65" t="s">
        <v>37</v>
      </c>
      <c r="N120" s="102" t="s">
        <v>503</v>
      </c>
      <c r="O120" s="59" t="s">
        <v>327</v>
      </c>
      <c r="P120" s="103" t="s">
        <v>321</v>
      </c>
      <c r="Q120" s="67" t="s">
        <v>445</v>
      </c>
      <c r="R120" s="142"/>
      <c r="S120" s="144"/>
      <c r="T120" s="59"/>
      <c r="U120" s="67"/>
      <c r="V120" s="137"/>
      <c r="W120" s="137"/>
      <c r="X120" s="137"/>
      <c r="HZ120" s="137"/>
      <c r="IA120" s="137"/>
      <c r="IB120" s="137"/>
      <c r="IC120" s="137"/>
      <c r="ID120" s="137"/>
      <c r="IE120" s="137"/>
      <c r="IF120" s="137"/>
      <c r="IG120" s="137"/>
      <c r="IH120" s="137"/>
    </row>
    <row r="121" s="7" customFormat="1" ht="142" customHeight="1" spans="1:242">
      <c r="A121" s="148">
        <f>COUNTA(F$8:$F121)</f>
        <v>108</v>
      </c>
      <c r="B121" s="148">
        <v>1</v>
      </c>
      <c r="C121" s="77" t="s">
        <v>507</v>
      </c>
      <c r="D121" s="70" t="s">
        <v>505</v>
      </c>
      <c r="E121" s="62" t="s">
        <v>67</v>
      </c>
      <c r="F121" s="171" t="s">
        <v>508</v>
      </c>
      <c r="G121" s="64">
        <v>12000</v>
      </c>
      <c r="H121" s="59" t="s">
        <v>37</v>
      </c>
      <c r="I121" s="59" t="s">
        <v>37</v>
      </c>
      <c r="J121" s="59" t="s">
        <v>37</v>
      </c>
      <c r="K121" s="59" t="s">
        <v>37</v>
      </c>
      <c r="L121" s="59" t="s">
        <v>37</v>
      </c>
      <c r="M121" s="59" t="s">
        <v>37</v>
      </c>
      <c r="N121" s="102" t="s">
        <v>488</v>
      </c>
      <c r="O121" s="59" t="s">
        <v>327</v>
      </c>
      <c r="P121" s="103" t="s">
        <v>321</v>
      </c>
      <c r="Q121" s="67" t="s">
        <v>459</v>
      </c>
      <c r="R121" s="142"/>
      <c r="S121" s="144"/>
      <c r="T121" s="59" t="s">
        <v>509</v>
      </c>
      <c r="U121" s="67"/>
      <c r="V121" s="137"/>
      <c r="W121" s="137"/>
      <c r="X121" s="137"/>
      <c r="HZ121" s="137"/>
      <c r="IA121" s="137"/>
      <c r="IB121" s="137"/>
      <c r="IC121" s="137"/>
      <c r="ID121" s="137"/>
      <c r="IE121" s="137"/>
      <c r="IF121" s="137"/>
      <c r="IG121" s="137"/>
      <c r="IH121" s="137"/>
    </row>
    <row r="122" s="7" customFormat="1" ht="104" customHeight="1" spans="1:242">
      <c r="A122" s="148">
        <f>COUNTA(F$8:$F122)</f>
        <v>109</v>
      </c>
      <c r="B122" s="148">
        <v>1</v>
      </c>
      <c r="C122" s="67" t="s">
        <v>510</v>
      </c>
      <c r="D122" s="70" t="s">
        <v>505</v>
      </c>
      <c r="E122" s="62" t="s">
        <v>172</v>
      </c>
      <c r="F122" s="72" t="s">
        <v>511</v>
      </c>
      <c r="G122" s="59">
        <v>2500</v>
      </c>
      <c r="H122" s="172" t="s">
        <v>37</v>
      </c>
      <c r="I122" s="172" t="s">
        <v>37</v>
      </c>
      <c r="J122" s="172" t="s">
        <v>37</v>
      </c>
      <c r="K122" s="172" t="s">
        <v>37</v>
      </c>
      <c r="L122" s="172" t="s">
        <v>37</v>
      </c>
      <c r="M122" s="172" t="s">
        <v>37</v>
      </c>
      <c r="N122" s="102" t="s">
        <v>512</v>
      </c>
      <c r="O122" s="59" t="s">
        <v>327</v>
      </c>
      <c r="P122" s="103" t="s">
        <v>321</v>
      </c>
      <c r="Q122" s="73" t="s">
        <v>338</v>
      </c>
      <c r="R122" s="142"/>
      <c r="S122" s="144"/>
      <c r="T122" s="67"/>
      <c r="U122" s="67"/>
      <c r="V122" s="137"/>
      <c r="W122" s="137"/>
      <c r="X122" s="137"/>
      <c r="HZ122" s="137"/>
      <c r="IA122" s="137"/>
      <c r="IB122" s="137"/>
      <c r="IC122" s="137"/>
      <c r="ID122" s="137"/>
      <c r="IE122" s="137"/>
      <c r="IF122" s="137"/>
      <c r="IG122" s="137"/>
      <c r="IH122" s="137"/>
    </row>
    <row r="123" s="5" customFormat="1" ht="42.95" customHeight="1" spans="1:21">
      <c r="A123" s="51" t="s">
        <v>513</v>
      </c>
      <c r="B123" s="51"/>
      <c r="C123" s="51"/>
      <c r="D123" s="52">
        <f>D124+D140+D159</f>
        <v>47</v>
      </c>
      <c r="E123" s="53"/>
      <c r="F123" s="151"/>
      <c r="G123" s="51">
        <f>G124+G140+G159</f>
        <v>694274</v>
      </c>
      <c r="H123" s="51">
        <f t="shared" ref="H123:M123" si="9">H124+H140+H159</f>
        <v>299980</v>
      </c>
      <c r="I123" s="51">
        <f t="shared" si="9"/>
        <v>117630</v>
      </c>
      <c r="J123" s="51">
        <f t="shared" si="9"/>
        <v>19200</v>
      </c>
      <c r="K123" s="51">
        <f t="shared" si="9"/>
        <v>27900</v>
      </c>
      <c r="L123" s="51">
        <f t="shared" si="9"/>
        <v>34330</v>
      </c>
      <c r="M123" s="51">
        <f t="shared" si="9"/>
        <v>36200</v>
      </c>
      <c r="N123" s="151"/>
      <c r="O123" s="53"/>
      <c r="P123" s="99"/>
      <c r="Q123" s="130"/>
      <c r="R123" s="53"/>
      <c r="S123" s="131"/>
      <c r="T123" s="130"/>
      <c r="U123" s="53"/>
    </row>
    <row r="124" s="6" customFormat="1" ht="36.95" customHeight="1" spans="1:21">
      <c r="A124" s="55" t="s">
        <v>24</v>
      </c>
      <c r="B124" s="55"/>
      <c r="C124" s="55"/>
      <c r="D124" s="56">
        <f>A139-A122</f>
        <v>15</v>
      </c>
      <c r="E124" s="57"/>
      <c r="F124" s="71"/>
      <c r="G124" s="55">
        <f>SUM(G125:G139)</f>
        <v>471424</v>
      </c>
      <c r="H124" s="55">
        <f t="shared" ref="H124:M124" si="10">SUM(H125:H139)</f>
        <v>299980</v>
      </c>
      <c r="I124" s="55">
        <f t="shared" si="10"/>
        <v>78880</v>
      </c>
      <c r="J124" s="55">
        <f t="shared" si="10"/>
        <v>14050</v>
      </c>
      <c r="K124" s="55">
        <f t="shared" si="10"/>
        <v>19050</v>
      </c>
      <c r="L124" s="55">
        <f t="shared" si="10"/>
        <v>23630</v>
      </c>
      <c r="M124" s="55">
        <f t="shared" si="10"/>
        <v>22150</v>
      </c>
      <c r="N124" s="71"/>
      <c r="O124" s="57"/>
      <c r="P124" s="100"/>
      <c r="Q124" s="132"/>
      <c r="R124" s="57"/>
      <c r="S124" s="133"/>
      <c r="T124" s="132"/>
      <c r="U124" s="57"/>
    </row>
    <row r="125" s="10" customFormat="1" ht="124" customHeight="1" spans="1:247">
      <c r="A125" s="59">
        <f>COUNTA(F$8:$F125)</f>
        <v>110</v>
      </c>
      <c r="B125" s="59">
        <v>3</v>
      </c>
      <c r="C125" s="67" t="s">
        <v>514</v>
      </c>
      <c r="D125" s="70" t="s">
        <v>515</v>
      </c>
      <c r="E125" s="67" t="s">
        <v>516</v>
      </c>
      <c r="F125" s="68" t="s">
        <v>517</v>
      </c>
      <c r="G125" s="59">
        <v>70000</v>
      </c>
      <c r="H125" s="59">
        <v>67800</v>
      </c>
      <c r="I125" s="59">
        <v>2200</v>
      </c>
      <c r="J125" s="59">
        <v>400</v>
      </c>
      <c r="K125" s="59">
        <v>600</v>
      </c>
      <c r="L125" s="59">
        <v>600</v>
      </c>
      <c r="M125" s="59">
        <v>600</v>
      </c>
      <c r="N125" s="102" t="s">
        <v>518</v>
      </c>
      <c r="O125" s="67" t="s">
        <v>519</v>
      </c>
      <c r="P125" s="103" t="s">
        <v>520</v>
      </c>
      <c r="Q125" s="67" t="s">
        <v>521</v>
      </c>
      <c r="R125" s="181"/>
      <c r="S125" s="149" t="s">
        <v>64</v>
      </c>
      <c r="T125" s="62"/>
      <c r="U125" s="136"/>
      <c r="V125" s="22"/>
      <c r="W125" s="22"/>
      <c r="X125" s="22"/>
      <c r="Y125" s="22"/>
      <c r="Z125" s="22"/>
      <c r="AA125" s="22"/>
      <c r="AB125" s="22"/>
      <c r="AC125" s="22"/>
      <c r="IE125" s="22"/>
      <c r="IF125" s="22"/>
      <c r="IG125" s="22"/>
      <c r="IH125" s="22"/>
      <c r="II125" s="22"/>
      <c r="IJ125" s="22"/>
      <c r="IK125" s="22"/>
      <c r="IL125" s="22"/>
      <c r="IM125" s="22"/>
    </row>
    <row r="126" s="10" customFormat="1" ht="122" customHeight="1" spans="1:247">
      <c r="A126" s="59">
        <f>COUNTA(F$8:$F126)</f>
        <v>111</v>
      </c>
      <c r="B126" s="59">
        <v>3</v>
      </c>
      <c r="C126" s="67" t="s">
        <v>522</v>
      </c>
      <c r="D126" s="70" t="s">
        <v>515</v>
      </c>
      <c r="E126" s="67" t="s">
        <v>35</v>
      </c>
      <c r="F126" s="68" t="s">
        <v>523</v>
      </c>
      <c r="G126" s="59">
        <v>4700</v>
      </c>
      <c r="H126" s="59">
        <v>1200</v>
      </c>
      <c r="I126" s="59">
        <v>1100</v>
      </c>
      <c r="J126" s="59">
        <v>200</v>
      </c>
      <c r="K126" s="59">
        <v>300</v>
      </c>
      <c r="L126" s="59">
        <v>300</v>
      </c>
      <c r="M126" s="59">
        <v>300</v>
      </c>
      <c r="N126" s="102" t="s">
        <v>524</v>
      </c>
      <c r="O126" s="67" t="s">
        <v>519</v>
      </c>
      <c r="P126" s="103" t="s">
        <v>520</v>
      </c>
      <c r="Q126" s="67" t="s">
        <v>525</v>
      </c>
      <c r="R126" s="181"/>
      <c r="S126" s="149"/>
      <c r="T126" s="62"/>
      <c r="U126" s="136"/>
      <c r="V126" s="22"/>
      <c r="W126" s="22"/>
      <c r="X126" s="22"/>
      <c r="Y126" s="22"/>
      <c r="Z126" s="22"/>
      <c r="AA126" s="22"/>
      <c r="AB126" s="22"/>
      <c r="AC126" s="22"/>
      <c r="IE126" s="22"/>
      <c r="IF126" s="22"/>
      <c r="IG126" s="22"/>
      <c r="IH126" s="22"/>
      <c r="II126" s="22"/>
      <c r="IJ126" s="22"/>
      <c r="IK126" s="22"/>
      <c r="IL126" s="22"/>
      <c r="IM126" s="22"/>
    </row>
    <row r="127" s="10" customFormat="1" ht="143" customHeight="1" spans="1:247">
      <c r="A127" s="59">
        <f>COUNTA(F$8:$F127)</f>
        <v>112</v>
      </c>
      <c r="B127" s="59" t="s">
        <v>87</v>
      </c>
      <c r="C127" s="67" t="s">
        <v>526</v>
      </c>
      <c r="D127" s="67" t="s">
        <v>283</v>
      </c>
      <c r="E127" s="67" t="s">
        <v>527</v>
      </c>
      <c r="F127" s="68" t="s">
        <v>528</v>
      </c>
      <c r="G127" s="59">
        <v>67000</v>
      </c>
      <c r="H127" s="59">
        <v>55000</v>
      </c>
      <c r="I127" s="59">
        <v>12000</v>
      </c>
      <c r="J127" s="59">
        <v>3000</v>
      </c>
      <c r="K127" s="59">
        <v>3000</v>
      </c>
      <c r="L127" s="59">
        <v>3000</v>
      </c>
      <c r="M127" s="59">
        <v>3000</v>
      </c>
      <c r="N127" s="102" t="s">
        <v>529</v>
      </c>
      <c r="O127" s="67" t="s">
        <v>530</v>
      </c>
      <c r="P127" s="103" t="s">
        <v>520</v>
      </c>
      <c r="Q127" s="67" t="s">
        <v>531</v>
      </c>
      <c r="R127" s="142"/>
      <c r="S127" s="144" t="s">
        <v>64</v>
      </c>
      <c r="T127" s="62"/>
      <c r="U127" s="136"/>
      <c r="V127" s="22"/>
      <c r="W127" s="22"/>
      <c r="X127" s="22"/>
      <c r="Y127" s="22"/>
      <c r="Z127" s="22"/>
      <c r="AA127" s="22"/>
      <c r="AB127" s="22"/>
      <c r="AC127" s="22"/>
      <c r="IE127" s="22"/>
      <c r="IF127" s="22"/>
      <c r="IG127" s="22"/>
      <c r="IH127" s="22"/>
      <c r="II127" s="22"/>
      <c r="IJ127" s="22"/>
      <c r="IK127" s="22"/>
      <c r="IL127" s="22"/>
      <c r="IM127" s="22"/>
    </row>
    <row r="128" s="10" customFormat="1" ht="146" customHeight="1" spans="1:247">
      <c r="A128" s="59">
        <f>COUNTA(F$8:$F128)</f>
        <v>113</v>
      </c>
      <c r="B128" s="59" t="s">
        <v>87</v>
      </c>
      <c r="C128" s="67" t="s">
        <v>532</v>
      </c>
      <c r="D128" s="67" t="s">
        <v>283</v>
      </c>
      <c r="E128" s="62" t="s">
        <v>35</v>
      </c>
      <c r="F128" s="72" t="s">
        <v>533</v>
      </c>
      <c r="G128" s="59">
        <v>65000</v>
      </c>
      <c r="H128" s="59">
        <v>20000</v>
      </c>
      <c r="I128" s="59">
        <v>25000</v>
      </c>
      <c r="J128" s="59">
        <v>5000</v>
      </c>
      <c r="K128" s="59">
        <v>5000</v>
      </c>
      <c r="L128" s="59">
        <v>7500</v>
      </c>
      <c r="M128" s="59">
        <v>7500</v>
      </c>
      <c r="N128" s="102" t="s">
        <v>534</v>
      </c>
      <c r="O128" s="67" t="s">
        <v>535</v>
      </c>
      <c r="P128" s="103" t="s">
        <v>520</v>
      </c>
      <c r="Q128" s="67" t="s">
        <v>525</v>
      </c>
      <c r="R128" s="142"/>
      <c r="S128" s="193"/>
      <c r="T128" s="62"/>
      <c r="U128" s="136"/>
      <c r="V128" s="22"/>
      <c r="W128" s="22"/>
      <c r="X128" s="22"/>
      <c r="Y128" s="22"/>
      <c r="Z128" s="22"/>
      <c r="AA128" s="22"/>
      <c r="AB128" s="22"/>
      <c r="AC128" s="22"/>
      <c r="IE128" s="22"/>
      <c r="IF128" s="22"/>
      <c r="IG128" s="22"/>
      <c r="IH128" s="22"/>
      <c r="II128" s="22"/>
      <c r="IJ128" s="22"/>
      <c r="IK128" s="22"/>
      <c r="IL128" s="22"/>
      <c r="IM128" s="22"/>
    </row>
    <row r="129" s="10" customFormat="1" ht="123" customHeight="1" spans="1:247">
      <c r="A129" s="59">
        <f>COUNTA(F$8:$F129)</f>
        <v>114</v>
      </c>
      <c r="B129" s="59" t="s">
        <v>87</v>
      </c>
      <c r="C129" s="67" t="s">
        <v>536</v>
      </c>
      <c r="D129" s="70" t="s">
        <v>131</v>
      </c>
      <c r="E129" s="67" t="s">
        <v>537</v>
      </c>
      <c r="F129" s="68" t="s">
        <v>538</v>
      </c>
      <c r="G129" s="59">
        <v>91500</v>
      </c>
      <c r="H129" s="59">
        <v>69660</v>
      </c>
      <c r="I129" s="69">
        <v>1600</v>
      </c>
      <c r="J129" s="69">
        <v>400</v>
      </c>
      <c r="K129" s="69">
        <v>500</v>
      </c>
      <c r="L129" s="69">
        <v>400</v>
      </c>
      <c r="M129" s="69">
        <v>300</v>
      </c>
      <c r="N129" s="102" t="s">
        <v>539</v>
      </c>
      <c r="O129" s="62" t="s">
        <v>540</v>
      </c>
      <c r="P129" s="103" t="s">
        <v>520</v>
      </c>
      <c r="Q129" s="79" t="s">
        <v>541</v>
      </c>
      <c r="R129" s="181"/>
      <c r="S129" s="197" t="s">
        <v>64</v>
      </c>
      <c r="T129" s="62"/>
      <c r="U129" s="136"/>
      <c r="V129" s="22"/>
      <c r="W129" s="22"/>
      <c r="X129" s="22"/>
      <c r="Y129" s="22"/>
      <c r="Z129" s="22"/>
      <c r="AA129" s="22"/>
      <c r="AB129" s="22"/>
      <c r="AC129" s="22"/>
      <c r="IE129" s="22"/>
      <c r="IF129" s="22"/>
      <c r="IG129" s="22"/>
      <c r="IH129" s="22"/>
      <c r="II129" s="22"/>
      <c r="IJ129" s="22"/>
      <c r="IK129" s="22"/>
      <c r="IL129" s="22"/>
      <c r="IM129" s="22"/>
    </row>
    <row r="130" s="10" customFormat="1" ht="200" customHeight="1" spans="1:247">
      <c r="A130" s="59">
        <f>COUNTA(F$8:$F130)</f>
        <v>115</v>
      </c>
      <c r="B130" s="59" t="s">
        <v>87</v>
      </c>
      <c r="C130" s="67" t="s">
        <v>542</v>
      </c>
      <c r="D130" s="70" t="s">
        <v>131</v>
      </c>
      <c r="E130" s="67" t="s">
        <v>543</v>
      </c>
      <c r="F130" s="68" t="s">
        <v>544</v>
      </c>
      <c r="G130" s="59">
        <v>50000</v>
      </c>
      <c r="H130" s="59">
        <v>31000</v>
      </c>
      <c r="I130" s="59">
        <v>5500</v>
      </c>
      <c r="J130" s="59">
        <v>500</v>
      </c>
      <c r="K130" s="59">
        <v>2000</v>
      </c>
      <c r="L130" s="59">
        <v>2000</v>
      </c>
      <c r="M130" s="59">
        <v>1000</v>
      </c>
      <c r="N130" s="102" t="s">
        <v>545</v>
      </c>
      <c r="O130" s="62" t="s">
        <v>546</v>
      </c>
      <c r="P130" s="103" t="s">
        <v>520</v>
      </c>
      <c r="Q130" s="79" t="s">
        <v>541</v>
      </c>
      <c r="R130" s="181"/>
      <c r="S130" s="149"/>
      <c r="T130" s="62"/>
      <c r="U130" s="136"/>
      <c r="V130" s="22"/>
      <c r="W130" s="22"/>
      <c r="X130" s="22"/>
      <c r="Y130" s="22"/>
      <c r="Z130" s="22"/>
      <c r="AA130" s="22"/>
      <c r="AB130" s="22"/>
      <c r="AC130" s="22"/>
      <c r="IE130" s="22"/>
      <c r="IF130" s="22"/>
      <c r="IG130" s="22"/>
      <c r="IH130" s="22"/>
      <c r="II130" s="22"/>
      <c r="IJ130" s="22"/>
      <c r="IK130" s="22"/>
      <c r="IL130" s="22"/>
      <c r="IM130" s="22"/>
    </row>
    <row r="131" s="10" customFormat="1" ht="114" customHeight="1" spans="1:247">
      <c r="A131" s="59">
        <f>COUNTA(F$8:$F131)</f>
        <v>116</v>
      </c>
      <c r="B131" s="59" t="s">
        <v>87</v>
      </c>
      <c r="C131" s="67" t="s">
        <v>547</v>
      </c>
      <c r="D131" s="70" t="s">
        <v>131</v>
      </c>
      <c r="E131" s="67" t="s">
        <v>548</v>
      </c>
      <c r="F131" s="68" t="s">
        <v>549</v>
      </c>
      <c r="G131" s="59">
        <v>8000</v>
      </c>
      <c r="H131" s="59">
        <v>4200</v>
      </c>
      <c r="I131" s="69">
        <v>1600</v>
      </c>
      <c r="J131" s="69">
        <v>0</v>
      </c>
      <c r="K131" s="69">
        <v>500</v>
      </c>
      <c r="L131" s="69">
        <v>500</v>
      </c>
      <c r="M131" s="69">
        <v>600</v>
      </c>
      <c r="N131" s="102" t="s">
        <v>550</v>
      </c>
      <c r="O131" s="62" t="s">
        <v>551</v>
      </c>
      <c r="P131" s="103" t="s">
        <v>520</v>
      </c>
      <c r="Q131" s="79" t="s">
        <v>541</v>
      </c>
      <c r="R131" s="181"/>
      <c r="S131" s="197" t="s">
        <v>64</v>
      </c>
      <c r="T131" s="62"/>
      <c r="U131" s="136"/>
      <c r="V131" s="22"/>
      <c r="W131" s="22"/>
      <c r="X131" s="22"/>
      <c r="Y131" s="22"/>
      <c r="Z131" s="22"/>
      <c r="AA131" s="22"/>
      <c r="AB131" s="22"/>
      <c r="AC131" s="22"/>
      <c r="IE131" s="22"/>
      <c r="IF131" s="22"/>
      <c r="IG131" s="22"/>
      <c r="IH131" s="22"/>
      <c r="II131" s="22"/>
      <c r="IJ131" s="22"/>
      <c r="IK131" s="22"/>
      <c r="IL131" s="22"/>
      <c r="IM131" s="22"/>
    </row>
    <row r="132" s="10" customFormat="1" ht="121" customHeight="1" spans="1:247">
      <c r="A132" s="59">
        <f>COUNTA(F$8:$F132)</f>
        <v>117</v>
      </c>
      <c r="B132" s="59">
        <v>3</v>
      </c>
      <c r="C132" s="62" t="s">
        <v>552</v>
      </c>
      <c r="D132" s="59" t="s">
        <v>131</v>
      </c>
      <c r="E132" s="59" t="s">
        <v>35</v>
      </c>
      <c r="F132" s="72" t="s">
        <v>553</v>
      </c>
      <c r="G132" s="59">
        <v>8000</v>
      </c>
      <c r="H132" s="59">
        <v>1000</v>
      </c>
      <c r="I132" s="69">
        <v>5500</v>
      </c>
      <c r="J132" s="69">
        <v>500</v>
      </c>
      <c r="K132" s="69">
        <v>1000</v>
      </c>
      <c r="L132" s="69">
        <v>2000</v>
      </c>
      <c r="M132" s="69">
        <v>2000</v>
      </c>
      <c r="N132" s="68" t="s">
        <v>554</v>
      </c>
      <c r="O132" s="62" t="s">
        <v>555</v>
      </c>
      <c r="P132" s="103" t="s">
        <v>520</v>
      </c>
      <c r="Q132" s="79" t="s">
        <v>541</v>
      </c>
      <c r="R132" s="181"/>
      <c r="S132" s="149"/>
      <c r="T132" s="62"/>
      <c r="U132" s="136"/>
      <c r="V132" s="22"/>
      <c r="W132" s="22"/>
      <c r="X132" s="22"/>
      <c r="Y132" s="22"/>
      <c r="Z132" s="22"/>
      <c r="AA132" s="22"/>
      <c r="AB132" s="22"/>
      <c r="AC132" s="22"/>
      <c r="IE132" s="22"/>
      <c r="IF132" s="22"/>
      <c r="IG132" s="22"/>
      <c r="IH132" s="22"/>
      <c r="II132" s="22"/>
      <c r="IJ132" s="22"/>
      <c r="IK132" s="22"/>
      <c r="IL132" s="22"/>
      <c r="IM132" s="22"/>
    </row>
    <row r="133" s="10" customFormat="1" ht="169" customHeight="1" spans="1:247">
      <c r="A133" s="59">
        <f>COUNTA(F$8:$F133)</f>
        <v>118</v>
      </c>
      <c r="B133" s="59">
        <v>3</v>
      </c>
      <c r="C133" s="62" t="s">
        <v>556</v>
      </c>
      <c r="D133" s="59" t="s">
        <v>131</v>
      </c>
      <c r="E133" s="59" t="s">
        <v>35</v>
      </c>
      <c r="F133" s="72" t="s">
        <v>557</v>
      </c>
      <c r="G133" s="59">
        <v>13224</v>
      </c>
      <c r="H133" s="59">
        <v>1200</v>
      </c>
      <c r="I133" s="59">
        <v>4500</v>
      </c>
      <c r="J133" s="59">
        <v>0</v>
      </c>
      <c r="K133" s="59">
        <v>1000</v>
      </c>
      <c r="L133" s="59">
        <v>2000</v>
      </c>
      <c r="M133" s="59">
        <v>1500</v>
      </c>
      <c r="N133" s="102" t="s">
        <v>558</v>
      </c>
      <c r="O133" s="62" t="s">
        <v>559</v>
      </c>
      <c r="P133" s="103" t="s">
        <v>520</v>
      </c>
      <c r="Q133" s="79" t="s">
        <v>560</v>
      </c>
      <c r="R133" s="181"/>
      <c r="S133" s="149"/>
      <c r="T133" s="152"/>
      <c r="U133" s="136"/>
      <c r="V133" s="22"/>
      <c r="W133" s="22"/>
      <c r="X133" s="22"/>
      <c r="Y133" s="22"/>
      <c r="Z133" s="22"/>
      <c r="AA133" s="22"/>
      <c r="AB133" s="22"/>
      <c r="AC133" s="22"/>
      <c r="IE133" s="22"/>
      <c r="IF133" s="22"/>
      <c r="IG133" s="22"/>
      <c r="IH133" s="22"/>
      <c r="II133" s="22"/>
      <c r="IJ133" s="22"/>
      <c r="IK133" s="22"/>
      <c r="IL133" s="22"/>
      <c r="IM133" s="22"/>
    </row>
    <row r="134" s="15" customFormat="1" ht="107" customHeight="1" spans="1:21">
      <c r="A134" s="59">
        <f>COUNTA(F$8:$F134)</f>
        <v>119</v>
      </c>
      <c r="B134" s="59" t="s">
        <v>87</v>
      </c>
      <c r="C134" s="179" t="s">
        <v>561</v>
      </c>
      <c r="D134" s="79" t="s">
        <v>283</v>
      </c>
      <c r="E134" s="179" t="s">
        <v>562</v>
      </c>
      <c r="F134" s="178" t="s">
        <v>563</v>
      </c>
      <c r="G134" s="78">
        <v>25000</v>
      </c>
      <c r="H134" s="78">
        <v>21000</v>
      </c>
      <c r="I134" s="78">
        <v>4000</v>
      </c>
      <c r="J134" s="78">
        <v>500</v>
      </c>
      <c r="K134" s="78">
        <v>1500</v>
      </c>
      <c r="L134" s="78">
        <v>1000</v>
      </c>
      <c r="M134" s="78">
        <v>1000</v>
      </c>
      <c r="N134" s="178" t="s">
        <v>564</v>
      </c>
      <c r="O134" s="179" t="s">
        <v>565</v>
      </c>
      <c r="P134" s="103" t="s">
        <v>520</v>
      </c>
      <c r="Q134" s="179" t="s">
        <v>566</v>
      </c>
      <c r="R134" s="198"/>
      <c r="S134" s="199" t="s">
        <v>64</v>
      </c>
      <c r="T134" s="179"/>
      <c r="U134" s="179"/>
    </row>
    <row r="135" s="15" customFormat="1" ht="112" customHeight="1" spans="1:21">
      <c r="A135" s="59">
        <f>COUNTA(F$8:$F135)</f>
        <v>120</v>
      </c>
      <c r="B135" s="59" t="s">
        <v>87</v>
      </c>
      <c r="C135" s="179" t="s">
        <v>567</v>
      </c>
      <c r="D135" s="79" t="s">
        <v>283</v>
      </c>
      <c r="E135" s="179" t="s">
        <v>568</v>
      </c>
      <c r="F135" s="178" t="s">
        <v>569</v>
      </c>
      <c r="G135" s="78">
        <v>21500</v>
      </c>
      <c r="H135" s="78">
        <v>18500</v>
      </c>
      <c r="I135" s="78">
        <v>3000</v>
      </c>
      <c r="J135" s="78">
        <v>750</v>
      </c>
      <c r="K135" s="78">
        <v>750</v>
      </c>
      <c r="L135" s="78">
        <v>750</v>
      </c>
      <c r="M135" s="78">
        <v>750</v>
      </c>
      <c r="N135" s="178" t="s">
        <v>570</v>
      </c>
      <c r="O135" s="79" t="s">
        <v>571</v>
      </c>
      <c r="P135" s="103" t="s">
        <v>520</v>
      </c>
      <c r="Q135" s="179" t="s">
        <v>566</v>
      </c>
      <c r="R135" s="198"/>
      <c r="S135" s="199" t="s">
        <v>64</v>
      </c>
      <c r="T135" s="179"/>
      <c r="U135" s="179"/>
    </row>
    <row r="136" s="15" customFormat="1" ht="120" customHeight="1" spans="1:21">
      <c r="A136" s="59">
        <f>COUNTA(F$8:$F136)</f>
        <v>121</v>
      </c>
      <c r="B136" s="59" t="s">
        <v>87</v>
      </c>
      <c r="C136" s="179" t="s">
        <v>572</v>
      </c>
      <c r="D136" s="194" t="s">
        <v>573</v>
      </c>
      <c r="E136" s="179" t="s">
        <v>574</v>
      </c>
      <c r="F136" s="178" t="s">
        <v>575</v>
      </c>
      <c r="G136" s="78">
        <v>23000</v>
      </c>
      <c r="H136" s="78">
        <v>3000</v>
      </c>
      <c r="I136" s="78">
        <v>10000</v>
      </c>
      <c r="J136" s="78">
        <v>2500</v>
      </c>
      <c r="K136" s="78">
        <v>2500</v>
      </c>
      <c r="L136" s="78">
        <v>2500</v>
      </c>
      <c r="M136" s="78">
        <v>2500</v>
      </c>
      <c r="N136" s="178" t="s">
        <v>576</v>
      </c>
      <c r="O136" s="79" t="s">
        <v>577</v>
      </c>
      <c r="P136" s="103" t="s">
        <v>520</v>
      </c>
      <c r="Q136" s="179" t="s">
        <v>566</v>
      </c>
      <c r="R136" s="198"/>
      <c r="S136" s="200"/>
      <c r="T136" s="179"/>
      <c r="U136" s="179"/>
    </row>
    <row r="137" s="16" customFormat="1" ht="149" customHeight="1" spans="1:21">
      <c r="A137" s="59">
        <f>COUNTA(F$8:$F137)</f>
        <v>122</v>
      </c>
      <c r="B137" s="59">
        <v>3</v>
      </c>
      <c r="C137" s="60" t="s">
        <v>578</v>
      </c>
      <c r="D137" s="61" t="s">
        <v>341</v>
      </c>
      <c r="E137" s="62" t="s">
        <v>27</v>
      </c>
      <c r="F137" s="63" t="s">
        <v>579</v>
      </c>
      <c r="G137" s="64">
        <v>3500</v>
      </c>
      <c r="H137" s="64">
        <v>300</v>
      </c>
      <c r="I137" s="64">
        <v>1000</v>
      </c>
      <c r="J137" s="64" t="s">
        <v>37</v>
      </c>
      <c r="K137" s="64" t="s">
        <v>37</v>
      </c>
      <c r="L137" s="64">
        <v>500</v>
      </c>
      <c r="M137" s="64">
        <v>500</v>
      </c>
      <c r="N137" s="102" t="s">
        <v>580</v>
      </c>
      <c r="O137" s="61" t="s">
        <v>581</v>
      </c>
      <c r="P137" s="103" t="s">
        <v>307</v>
      </c>
      <c r="Q137" s="67" t="s">
        <v>582</v>
      </c>
      <c r="R137" s="181"/>
      <c r="S137" s="149" t="s">
        <v>64</v>
      </c>
      <c r="T137" s="62"/>
      <c r="U137" s="201"/>
    </row>
    <row r="138" s="16" customFormat="1" ht="144" customHeight="1" spans="1:21">
      <c r="A138" s="59">
        <f>COUNTA(F$8:$F138)</f>
        <v>123</v>
      </c>
      <c r="B138" s="59">
        <v>3</v>
      </c>
      <c r="C138" s="67" t="s">
        <v>583</v>
      </c>
      <c r="D138" s="67" t="s">
        <v>341</v>
      </c>
      <c r="E138" s="67" t="s">
        <v>35</v>
      </c>
      <c r="F138" s="68" t="s">
        <v>584</v>
      </c>
      <c r="G138" s="59">
        <v>1000</v>
      </c>
      <c r="H138" s="59">
        <v>120</v>
      </c>
      <c r="I138" s="59">
        <v>880</v>
      </c>
      <c r="J138" s="59">
        <v>100</v>
      </c>
      <c r="K138" s="59">
        <v>200</v>
      </c>
      <c r="L138" s="59">
        <v>280</v>
      </c>
      <c r="M138" s="59">
        <v>300</v>
      </c>
      <c r="N138" s="102" t="s">
        <v>585</v>
      </c>
      <c r="O138" s="67" t="s">
        <v>341</v>
      </c>
      <c r="P138" s="103" t="s">
        <v>307</v>
      </c>
      <c r="Q138" s="77" t="s">
        <v>586</v>
      </c>
      <c r="R138" s="181"/>
      <c r="S138" s="149" t="s">
        <v>64</v>
      </c>
      <c r="T138" s="62"/>
      <c r="U138" s="201"/>
    </row>
    <row r="139" s="16" customFormat="1" ht="145" customHeight="1" spans="1:21">
      <c r="A139" s="59">
        <f>COUNTA(F$8:$F139)</f>
        <v>124</v>
      </c>
      <c r="B139" s="59">
        <v>3</v>
      </c>
      <c r="C139" s="67" t="s">
        <v>587</v>
      </c>
      <c r="D139" s="70" t="s">
        <v>283</v>
      </c>
      <c r="E139" s="67" t="s">
        <v>588</v>
      </c>
      <c r="F139" s="68" t="s">
        <v>589</v>
      </c>
      <c r="G139" s="59">
        <v>20000</v>
      </c>
      <c r="H139" s="59">
        <v>6000</v>
      </c>
      <c r="I139" s="59">
        <v>1000</v>
      </c>
      <c r="J139" s="59">
        <v>200</v>
      </c>
      <c r="K139" s="59">
        <v>200</v>
      </c>
      <c r="L139" s="59">
        <v>300</v>
      </c>
      <c r="M139" s="59">
        <v>300</v>
      </c>
      <c r="N139" s="102" t="s">
        <v>590</v>
      </c>
      <c r="O139" s="67" t="s">
        <v>591</v>
      </c>
      <c r="P139" s="103" t="s">
        <v>592</v>
      </c>
      <c r="Q139" s="67" t="s">
        <v>593</v>
      </c>
      <c r="R139" s="181"/>
      <c r="S139" s="149"/>
      <c r="T139" s="62"/>
      <c r="U139" s="201"/>
    </row>
    <row r="140" s="6" customFormat="1" ht="36.95" customHeight="1" spans="1:21">
      <c r="A140" s="55" t="s">
        <v>65</v>
      </c>
      <c r="B140" s="55"/>
      <c r="C140" s="55"/>
      <c r="D140" s="56">
        <f>A158-A139</f>
        <v>18</v>
      </c>
      <c r="E140" s="57"/>
      <c r="F140" s="71"/>
      <c r="G140" s="55">
        <f t="shared" ref="G140:M140" si="11">SUM(G141:G158)</f>
        <v>60750</v>
      </c>
      <c r="H140" s="55">
        <f t="shared" si="11"/>
        <v>0</v>
      </c>
      <c r="I140" s="55">
        <f t="shared" si="11"/>
        <v>38750</v>
      </c>
      <c r="J140" s="55">
        <f t="shared" si="11"/>
        <v>5150</v>
      </c>
      <c r="K140" s="55">
        <f t="shared" si="11"/>
        <v>8850</v>
      </c>
      <c r="L140" s="55">
        <f t="shared" si="11"/>
        <v>10700</v>
      </c>
      <c r="M140" s="55">
        <f t="shared" si="11"/>
        <v>14050</v>
      </c>
      <c r="N140" s="71"/>
      <c r="O140" s="57"/>
      <c r="P140" s="100"/>
      <c r="Q140" s="132"/>
      <c r="R140" s="57"/>
      <c r="S140" s="133"/>
      <c r="T140" s="132"/>
      <c r="U140" s="57"/>
    </row>
    <row r="141" s="7" customFormat="1" ht="129" customHeight="1" spans="1:247">
      <c r="A141" s="59">
        <f>COUNTA(F$8:$F141)</f>
        <v>125</v>
      </c>
      <c r="B141" s="67"/>
      <c r="C141" s="79" t="s">
        <v>594</v>
      </c>
      <c r="D141" s="79" t="s">
        <v>283</v>
      </c>
      <c r="E141" s="79">
        <v>2025</v>
      </c>
      <c r="F141" s="112" t="s">
        <v>595</v>
      </c>
      <c r="G141" s="78">
        <v>12700</v>
      </c>
      <c r="H141" s="78" t="s">
        <v>37</v>
      </c>
      <c r="I141" s="78">
        <v>12700</v>
      </c>
      <c r="J141" s="78">
        <v>1700</v>
      </c>
      <c r="K141" s="78">
        <v>3000</v>
      </c>
      <c r="L141" s="78">
        <v>3000</v>
      </c>
      <c r="M141" s="78">
        <v>5000</v>
      </c>
      <c r="N141" s="112" t="s">
        <v>596</v>
      </c>
      <c r="O141" s="79" t="s">
        <v>535</v>
      </c>
      <c r="P141" s="103" t="s">
        <v>520</v>
      </c>
      <c r="Q141" s="79" t="s">
        <v>525</v>
      </c>
      <c r="R141" s="142" t="s">
        <v>597</v>
      </c>
      <c r="S141" s="144" t="s">
        <v>64</v>
      </c>
      <c r="T141" s="79"/>
      <c r="U141" s="136">
        <v>3</v>
      </c>
      <c r="V141" s="137"/>
      <c r="W141" s="137"/>
      <c r="X141" s="137"/>
      <c r="Y141" s="137"/>
      <c r="Z141" s="137"/>
      <c r="AA141" s="137"/>
      <c r="AB141" s="137"/>
      <c r="AC141" s="137"/>
      <c r="IE141" s="137"/>
      <c r="IF141" s="137"/>
      <c r="IG141" s="137"/>
      <c r="IH141" s="137"/>
      <c r="II141" s="137"/>
      <c r="IJ141" s="137"/>
      <c r="IK141" s="137"/>
      <c r="IL141" s="137"/>
      <c r="IM141" s="137"/>
    </row>
    <row r="142" s="7" customFormat="1" ht="144" customHeight="1" spans="1:247">
      <c r="A142" s="59">
        <f>COUNTA(F$8:$F142)</f>
        <v>126</v>
      </c>
      <c r="B142" s="67"/>
      <c r="C142" s="79" t="s">
        <v>598</v>
      </c>
      <c r="D142" s="79" t="s">
        <v>283</v>
      </c>
      <c r="E142" s="79" t="s">
        <v>67</v>
      </c>
      <c r="F142" s="112" t="s">
        <v>599</v>
      </c>
      <c r="G142" s="78">
        <v>2000</v>
      </c>
      <c r="H142" s="78" t="s">
        <v>37</v>
      </c>
      <c r="I142" s="78">
        <v>1000</v>
      </c>
      <c r="J142" s="78">
        <v>250</v>
      </c>
      <c r="K142" s="78">
        <v>250</v>
      </c>
      <c r="L142" s="78">
        <v>250</v>
      </c>
      <c r="M142" s="78">
        <v>250</v>
      </c>
      <c r="N142" s="112" t="s">
        <v>600</v>
      </c>
      <c r="O142" s="79" t="s">
        <v>535</v>
      </c>
      <c r="P142" s="103" t="s">
        <v>520</v>
      </c>
      <c r="Q142" s="79" t="s">
        <v>525</v>
      </c>
      <c r="R142" s="142" t="s">
        <v>354</v>
      </c>
      <c r="S142" s="144"/>
      <c r="T142" s="79"/>
      <c r="U142" s="136">
        <v>2</v>
      </c>
      <c r="V142" s="137"/>
      <c r="W142" s="137"/>
      <c r="X142" s="137"/>
      <c r="Y142" s="137"/>
      <c r="Z142" s="137"/>
      <c r="AA142" s="137"/>
      <c r="AB142" s="137"/>
      <c r="AC142" s="137"/>
      <c r="IE142" s="137"/>
      <c r="IF142" s="137"/>
      <c r="IG142" s="137"/>
      <c r="IH142" s="137"/>
      <c r="II142" s="137"/>
      <c r="IJ142" s="137"/>
      <c r="IK142" s="137"/>
      <c r="IL142" s="137"/>
      <c r="IM142" s="137"/>
    </row>
    <row r="143" s="13" customFormat="1" ht="107" customHeight="1" spans="1:247">
      <c r="A143" s="67">
        <f>COUNTA(F$8:$F143)</f>
        <v>127</v>
      </c>
      <c r="B143" s="67">
        <v>3</v>
      </c>
      <c r="C143" s="67" t="s">
        <v>601</v>
      </c>
      <c r="D143" s="67" t="s">
        <v>283</v>
      </c>
      <c r="E143" s="67">
        <v>2025</v>
      </c>
      <c r="F143" s="68" t="s">
        <v>602</v>
      </c>
      <c r="G143" s="59">
        <v>5000</v>
      </c>
      <c r="H143" s="59" t="s">
        <v>37</v>
      </c>
      <c r="I143" s="59">
        <v>5000</v>
      </c>
      <c r="J143" s="59">
        <v>1000</v>
      </c>
      <c r="K143" s="59">
        <v>1500</v>
      </c>
      <c r="L143" s="59">
        <v>1500</v>
      </c>
      <c r="M143" s="59">
        <v>1000</v>
      </c>
      <c r="N143" s="102" t="s">
        <v>603</v>
      </c>
      <c r="O143" s="67" t="s">
        <v>604</v>
      </c>
      <c r="P143" s="103" t="s">
        <v>520</v>
      </c>
      <c r="Q143" s="67" t="s">
        <v>605</v>
      </c>
      <c r="R143" s="142" t="s">
        <v>385</v>
      </c>
      <c r="S143" s="144" t="s">
        <v>64</v>
      </c>
      <c r="T143" s="62"/>
      <c r="U143" s="202">
        <v>1</v>
      </c>
      <c r="V143" s="23"/>
      <c r="W143" s="23"/>
      <c r="X143" s="23"/>
      <c r="Y143" s="23"/>
      <c r="Z143" s="23"/>
      <c r="AA143" s="23"/>
      <c r="AB143" s="23"/>
      <c r="AC143" s="23"/>
      <c r="IE143" s="23"/>
      <c r="IF143" s="23"/>
      <c r="IG143" s="23"/>
      <c r="IH143" s="23"/>
      <c r="II143" s="23"/>
      <c r="IJ143" s="23"/>
      <c r="IK143" s="23"/>
      <c r="IL143" s="23"/>
      <c r="IM143" s="23"/>
    </row>
    <row r="144" s="13" customFormat="1" ht="125" customHeight="1" spans="1:247">
      <c r="A144" s="67">
        <f>COUNTA(F$8:$F144)</f>
        <v>128</v>
      </c>
      <c r="B144" s="67">
        <v>3</v>
      </c>
      <c r="C144" s="67" t="s">
        <v>606</v>
      </c>
      <c r="D144" s="62" t="s">
        <v>283</v>
      </c>
      <c r="E144" s="62" t="s">
        <v>67</v>
      </c>
      <c r="F144" s="72" t="s">
        <v>607</v>
      </c>
      <c r="G144" s="59">
        <v>8000</v>
      </c>
      <c r="H144" s="59" t="s">
        <v>37</v>
      </c>
      <c r="I144" s="59">
        <v>3000</v>
      </c>
      <c r="J144" s="59" t="s">
        <v>37</v>
      </c>
      <c r="K144" s="59" t="s">
        <v>37</v>
      </c>
      <c r="L144" s="59">
        <v>1500</v>
      </c>
      <c r="M144" s="59">
        <v>1500</v>
      </c>
      <c r="N144" s="102" t="s">
        <v>608</v>
      </c>
      <c r="O144" s="67" t="s">
        <v>609</v>
      </c>
      <c r="P144" s="103" t="s">
        <v>520</v>
      </c>
      <c r="Q144" s="67" t="s">
        <v>605</v>
      </c>
      <c r="R144" s="142" t="s">
        <v>354</v>
      </c>
      <c r="S144" s="193"/>
      <c r="T144" s="62"/>
      <c r="U144" s="202">
        <v>2</v>
      </c>
      <c r="V144" s="23"/>
      <c r="W144" s="23"/>
      <c r="X144" s="23"/>
      <c r="Y144" s="23"/>
      <c r="Z144" s="23"/>
      <c r="AA144" s="23"/>
      <c r="AB144" s="23"/>
      <c r="AC144" s="23"/>
      <c r="IE144" s="23"/>
      <c r="IF144" s="23"/>
      <c r="IG144" s="23"/>
      <c r="IH144" s="23"/>
      <c r="II144" s="23"/>
      <c r="IJ144" s="23"/>
      <c r="IK144" s="23"/>
      <c r="IL144" s="23"/>
      <c r="IM144" s="23"/>
    </row>
    <row r="145" s="13" customFormat="1" ht="120" customHeight="1" spans="1:247">
      <c r="A145" s="67">
        <f>COUNTA(F$8:$F145)</f>
        <v>129</v>
      </c>
      <c r="B145" s="67">
        <v>3</v>
      </c>
      <c r="C145" s="67" t="s">
        <v>610</v>
      </c>
      <c r="D145" s="62" t="s">
        <v>573</v>
      </c>
      <c r="E145" s="62" t="s">
        <v>67</v>
      </c>
      <c r="F145" s="72" t="s">
        <v>611</v>
      </c>
      <c r="G145" s="59">
        <v>6000</v>
      </c>
      <c r="H145" s="59" t="s">
        <v>37</v>
      </c>
      <c r="I145" s="59">
        <v>2000</v>
      </c>
      <c r="J145" s="59" t="s">
        <v>37</v>
      </c>
      <c r="K145" s="59">
        <v>500</v>
      </c>
      <c r="L145" s="59">
        <v>500</v>
      </c>
      <c r="M145" s="59">
        <v>1000</v>
      </c>
      <c r="N145" s="102" t="s">
        <v>612</v>
      </c>
      <c r="O145" s="67" t="s">
        <v>226</v>
      </c>
      <c r="P145" s="103" t="s">
        <v>520</v>
      </c>
      <c r="Q145" s="67" t="s">
        <v>605</v>
      </c>
      <c r="R145" s="142" t="s">
        <v>103</v>
      </c>
      <c r="S145" s="193"/>
      <c r="T145" s="62"/>
      <c r="U145" s="202">
        <v>1</v>
      </c>
      <c r="V145" s="23"/>
      <c r="W145" s="23"/>
      <c r="X145" s="23"/>
      <c r="Y145" s="23"/>
      <c r="Z145" s="23"/>
      <c r="AA145" s="23"/>
      <c r="AB145" s="23"/>
      <c r="AC145" s="23"/>
      <c r="IE145" s="23"/>
      <c r="IF145" s="23"/>
      <c r="IG145" s="23"/>
      <c r="IH145" s="23"/>
      <c r="II145" s="23"/>
      <c r="IJ145" s="23"/>
      <c r="IK145" s="23"/>
      <c r="IL145" s="23"/>
      <c r="IM145" s="23"/>
    </row>
    <row r="146" s="13" customFormat="1" ht="120" customHeight="1" spans="1:247">
      <c r="A146" s="67">
        <f>COUNTA(F$8:$F146)</f>
        <v>130</v>
      </c>
      <c r="B146" s="67">
        <v>3</v>
      </c>
      <c r="C146" s="67" t="s">
        <v>613</v>
      </c>
      <c r="D146" s="62" t="s">
        <v>283</v>
      </c>
      <c r="E146" s="62" t="s">
        <v>89</v>
      </c>
      <c r="F146" s="72" t="s">
        <v>614</v>
      </c>
      <c r="G146" s="59">
        <v>2400</v>
      </c>
      <c r="H146" s="59" t="s">
        <v>37</v>
      </c>
      <c r="I146" s="59">
        <v>2000</v>
      </c>
      <c r="J146" s="59">
        <v>500</v>
      </c>
      <c r="K146" s="59">
        <v>500</v>
      </c>
      <c r="L146" s="59">
        <v>500</v>
      </c>
      <c r="M146" s="59">
        <v>500</v>
      </c>
      <c r="N146" s="102" t="s">
        <v>615</v>
      </c>
      <c r="O146" s="67" t="s">
        <v>616</v>
      </c>
      <c r="P146" s="103" t="s">
        <v>520</v>
      </c>
      <c r="Q146" s="67" t="s">
        <v>605</v>
      </c>
      <c r="R146" s="142" t="s">
        <v>77</v>
      </c>
      <c r="S146" s="193"/>
      <c r="T146" s="62"/>
      <c r="U146" s="202">
        <v>1</v>
      </c>
      <c r="V146" s="23"/>
      <c r="W146" s="23"/>
      <c r="X146" s="23"/>
      <c r="Y146" s="23"/>
      <c r="Z146" s="23"/>
      <c r="AA146" s="23"/>
      <c r="AB146" s="23"/>
      <c r="AC146" s="23"/>
      <c r="IE146" s="23"/>
      <c r="IF146" s="23"/>
      <c r="IG146" s="23"/>
      <c r="IH146" s="23"/>
      <c r="II146" s="23"/>
      <c r="IJ146" s="23"/>
      <c r="IK146" s="23"/>
      <c r="IL146" s="23"/>
      <c r="IM146" s="23"/>
    </row>
    <row r="147" s="13" customFormat="1" ht="120" customHeight="1" spans="1:247">
      <c r="A147" s="67">
        <f>COUNTA(F$8:$F147)</f>
        <v>131</v>
      </c>
      <c r="B147" s="67"/>
      <c r="C147" s="67" t="s">
        <v>617</v>
      </c>
      <c r="D147" s="62" t="s">
        <v>283</v>
      </c>
      <c r="E147" s="62" t="s">
        <v>67</v>
      </c>
      <c r="F147" s="72" t="s">
        <v>618</v>
      </c>
      <c r="G147" s="59">
        <v>500</v>
      </c>
      <c r="H147" s="59" t="s">
        <v>37</v>
      </c>
      <c r="I147" s="59">
        <v>300</v>
      </c>
      <c r="J147" s="59" t="s">
        <v>37</v>
      </c>
      <c r="K147" s="59" t="s">
        <v>37</v>
      </c>
      <c r="L147" s="59">
        <v>100</v>
      </c>
      <c r="M147" s="59">
        <v>200</v>
      </c>
      <c r="N147" s="102" t="s">
        <v>619</v>
      </c>
      <c r="O147" s="62" t="s">
        <v>175</v>
      </c>
      <c r="P147" s="103" t="s">
        <v>520</v>
      </c>
      <c r="Q147" s="67" t="s">
        <v>593</v>
      </c>
      <c r="R147" s="142" t="s">
        <v>354</v>
      </c>
      <c r="S147" s="144"/>
      <c r="T147" s="62"/>
      <c r="U147" s="202"/>
      <c r="V147" s="23"/>
      <c r="W147" s="23"/>
      <c r="X147" s="23"/>
      <c r="Y147" s="23"/>
      <c r="Z147" s="23"/>
      <c r="AA147" s="23"/>
      <c r="AB147" s="23"/>
      <c r="AC147" s="23"/>
      <c r="IE147" s="23"/>
      <c r="IF147" s="23"/>
      <c r="IG147" s="23"/>
      <c r="IH147" s="23"/>
      <c r="II147" s="23"/>
      <c r="IJ147" s="23"/>
      <c r="IK147" s="23"/>
      <c r="IL147" s="23"/>
      <c r="IM147" s="23"/>
    </row>
    <row r="148" s="13" customFormat="1" ht="112" customHeight="1" spans="1:247">
      <c r="A148" s="67">
        <f>COUNTA(F$8:$F148)</f>
        <v>132</v>
      </c>
      <c r="B148" s="67"/>
      <c r="C148" s="62" t="s">
        <v>620</v>
      </c>
      <c r="D148" s="62" t="s">
        <v>283</v>
      </c>
      <c r="E148" s="62" t="s">
        <v>118</v>
      </c>
      <c r="F148" s="72" t="s">
        <v>621</v>
      </c>
      <c r="G148" s="59">
        <v>3000</v>
      </c>
      <c r="H148" s="59" t="s">
        <v>37</v>
      </c>
      <c r="I148" s="59">
        <v>500</v>
      </c>
      <c r="J148" s="59" t="s">
        <v>37</v>
      </c>
      <c r="K148" s="59">
        <v>200</v>
      </c>
      <c r="L148" s="59">
        <v>200</v>
      </c>
      <c r="M148" s="59">
        <v>100</v>
      </c>
      <c r="N148" s="102" t="s">
        <v>622</v>
      </c>
      <c r="O148" s="62" t="s">
        <v>623</v>
      </c>
      <c r="P148" s="103" t="s">
        <v>520</v>
      </c>
      <c r="Q148" s="67" t="s">
        <v>605</v>
      </c>
      <c r="R148" s="142" t="s">
        <v>354</v>
      </c>
      <c r="S148" s="144"/>
      <c r="T148" s="62"/>
      <c r="U148" s="202">
        <v>2</v>
      </c>
      <c r="V148" s="23"/>
      <c r="W148" s="23"/>
      <c r="X148" s="23"/>
      <c r="Y148" s="23"/>
      <c r="Z148" s="23"/>
      <c r="AA148" s="23"/>
      <c r="AB148" s="23"/>
      <c r="AC148" s="23"/>
      <c r="IE148" s="23"/>
      <c r="IF148" s="23"/>
      <c r="IG148" s="23"/>
      <c r="IH148" s="23"/>
      <c r="II148" s="23"/>
      <c r="IJ148" s="23"/>
      <c r="IK148" s="23"/>
      <c r="IL148" s="23"/>
      <c r="IM148" s="23"/>
    </row>
    <row r="149" s="13" customFormat="1" ht="157" customHeight="1" spans="1:247">
      <c r="A149" s="67">
        <f>COUNTA(F$8:$F149)</f>
        <v>133</v>
      </c>
      <c r="B149" s="67"/>
      <c r="C149" s="67" t="s">
        <v>624</v>
      </c>
      <c r="D149" s="67" t="s">
        <v>283</v>
      </c>
      <c r="E149" s="67" t="s">
        <v>67</v>
      </c>
      <c r="F149" s="68" t="s">
        <v>625</v>
      </c>
      <c r="G149" s="59">
        <v>5000</v>
      </c>
      <c r="H149" s="59" t="s">
        <v>37</v>
      </c>
      <c r="I149" s="59">
        <v>500</v>
      </c>
      <c r="J149" s="59" t="s">
        <v>37</v>
      </c>
      <c r="K149" s="59" t="s">
        <v>37</v>
      </c>
      <c r="L149" s="59">
        <v>200</v>
      </c>
      <c r="M149" s="59">
        <v>300</v>
      </c>
      <c r="N149" s="195" t="s">
        <v>626</v>
      </c>
      <c r="O149" s="69" t="s">
        <v>175</v>
      </c>
      <c r="P149" s="103" t="s">
        <v>520</v>
      </c>
      <c r="Q149" s="67" t="s">
        <v>605</v>
      </c>
      <c r="R149" s="142" t="s">
        <v>354</v>
      </c>
      <c r="S149" s="144"/>
      <c r="T149" s="62"/>
      <c r="U149" s="202">
        <v>2</v>
      </c>
      <c r="V149" s="23"/>
      <c r="W149" s="23"/>
      <c r="X149" s="23"/>
      <c r="Y149" s="23"/>
      <c r="Z149" s="23"/>
      <c r="AA149" s="23"/>
      <c r="AB149" s="23"/>
      <c r="AC149" s="23"/>
      <c r="IE149" s="23"/>
      <c r="IF149" s="23"/>
      <c r="IG149" s="23"/>
      <c r="IH149" s="23"/>
      <c r="II149" s="23"/>
      <c r="IJ149" s="23"/>
      <c r="IK149" s="23"/>
      <c r="IL149" s="23"/>
      <c r="IM149" s="23"/>
    </row>
    <row r="150" s="13" customFormat="1" ht="135" customHeight="1" spans="1:247">
      <c r="A150" s="67">
        <f>COUNTA(F$8:$F150)</f>
        <v>134</v>
      </c>
      <c r="B150" s="67"/>
      <c r="C150" s="67" t="s">
        <v>627</v>
      </c>
      <c r="D150" s="62" t="s">
        <v>131</v>
      </c>
      <c r="E150" s="67" t="s">
        <v>67</v>
      </c>
      <c r="F150" s="68" t="s">
        <v>628</v>
      </c>
      <c r="G150" s="59">
        <v>3000</v>
      </c>
      <c r="H150" s="59" t="s">
        <v>37</v>
      </c>
      <c r="I150" s="59">
        <v>1500</v>
      </c>
      <c r="J150" s="59" t="s">
        <v>37</v>
      </c>
      <c r="K150" s="59" t="s">
        <v>37</v>
      </c>
      <c r="L150" s="59">
        <v>500</v>
      </c>
      <c r="M150" s="59">
        <v>1000</v>
      </c>
      <c r="N150" s="176" t="s">
        <v>629</v>
      </c>
      <c r="O150" s="67" t="s">
        <v>630</v>
      </c>
      <c r="P150" s="103" t="s">
        <v>520</v>
      </c>
      <c r="Q150" s="179" t="s">
        <v>605</v>
      </c>
      <c r="R150" s="142" t="s">
        <v>136</v>
      </c>
      <c r="S150" s="203"/>
      <c r="T150" s="156"/>
      <c r="U150" s="202">
        <v>2</v>
      </c>
      <c r="V150" s="23"/>
      <c r="W150" s="23"/>
      <c r="X150" s="23"/>
      <c r="Y150" s="23"/>
      <c r="Z150" s="23"/>
      <c r="AA150" s="23"/>
      <c r="AB150" s="23"/>
      <c r="AC150" s="23"/>
      <c r="IE150" s="23"/>
      <c r="IF150" s="23"/>
      <c r="IG150" s="23"/>
      <c r="IH150" s="23"/>
      <c r="II150" s="23"/>
      <c r="IJ150" s="23"/>
      <c r="IK150" s="23"/>
      <c r="IL150" s="23"/>
      <c r="IM150" s="23"/>
    </row>
    <row r="151" s="13" customFormat="1" ht="160" customHeight="1" spans="1:247">
      <c r="A151" s="67">
        <f>COUNTA(F$8:$F151)</f>
        <v>135</v>
      </c>
      <c r="B151" s="67"/>
      <c r="C151" s="67" t="s">
        <v>631</v>
      </c>
      <c r="D151" s="62" t="s">
        <v>283</v>
      </c>
      <c r="E151" s="67" t="s">
        <v>67</v>
      </c>
      <c r="F151" s="72" t="s">
        <v>632</v>
      </c>
      <c r="G151" s="59">
        <v>1000</v>
      </c>
      <c r="H151" s="59" t="s">
        <v>37</v>
      </c>
      <c r="I151" s="59">
        <v>500</v>
      </c>
      <c r="J151" s="59" t="s">
        <v>37</v>
      </c>
      <c r="K151" s="59" t="s">
        <v>37</v>
      </c>
      <c r="L151" s="59" t="s">
        <v>37</v>
      </c>
      <c r="M151" s="59">
        <v>500</v>
      </c>
      <c r="N151" s="176" t="s">
        <v>633</v>
      </c>
      <c r="O151" s="67" t="s">
        <v>634</v>
      </c>
      <c r="P151" s="103" t="s">
        <v>520</v>
      </c>
      <c r="Q151" s="179" t="s">
        <v>605</v>
      </c>
      <c r="R151" s="142" t="s">
        <v>136</v>
      </c>
      <c r="S151" s="203"/>
      <c r="T151" s="156"/>
      <c r="U151" s="202">
        <v>2</v>
      </c>
      <c r="V151" s="23"/>
      <c r="W151" s="23"/>
      <c r="X151" s="23"/>
      <c r="Y151" s="23"/>
      <c r="Z151" s="23"/>
      <c r="AA151" s="23"/>
      <c r="AB151" s="23"/>
      <c r="AC151" s="23"/>
      <c r="IE151" s="23"/>
      <c r="IF151" s="23"/>
      <c r="IG151" s="23"/>
      <c r="IH151" s="23"/>
      <c r="II151" s="23"/>
      <c r="IJ151" s="23"/>
      <c r="IK151" s="23"/>
      <c r="IL151" s="23"/>
      <c r="IM151" s="23"/>
    </row>
    <row r="152" s="13" customFormat="1" ht="138" customHeight="1" spans="1:247">
      <c r="A152" s="67">
        <f>COUNTA(F$8:$F152)</f>
        <v>136</v>
      </c>
      <c r="B152" s="67"/>
      <c r="C152" s="67" t="s">
        <v>635</v>
      </c>
      <c r="D152" s="70" t="s">
        <v>117</v>
      </c>
      <c r="E152" s="59" t="s">
        <v>67</v>
      </c>
      <c r="F152" s="72" t="s">
        <v>636</v>
      </c>
      <c r="G152" s="59">
        <v>1000</v>
      </c>
      <c r="H152" s="59" t="s">
        <v>37</v>
      </c>
      <c r="I152" s="59">
        <v>500</v>
      </c>
      <c r="J152" s="59" t="s">
        <v>37</v>
      </c>
      <c r="K152" s="59">
        <v>100</v>
      </c>
      <c r="L152" s="59">
        <v>200</v>
      </c>
      <c r="M152" s="59">
        <v>200</v>
      </c>
      <c r="N152" s="102" t="s">
        <v>637</v>
      </c>
      <c r="O152" s="67" t="s">
        <v>581</v>
      </c>
      <c r="P152" s="103" t="s">
        <v>307</v>
      </c>
      <c r="Q152" s="67" t="s">
        <v>582</v>
      </c>
      <c r="R152" s="142" t="s">
        <v>354</v>
      </c>
      <c r="S152" s="144"/>
      <c r="T152" s="62"/>
      <c r="U152" s="202">
        <v>2</v>
      </c>
      <c r="V152" s="23"/>
      <c r="W152" s="23"/>
      <c r="X152" s="23"/>
      <c r="Y152" s="23"/>
      <c r="Z152" s="23"/>
      <c r="AA152" s="23"/>
      <c r="AB152" s="23"/>
      <c r="AC152" s="23"/>
      <c r="IE152" s="23"/>
      <c r="IF152" s="23"/>
      <c r="IG152" s="23"/>
      <c r="IH152" s="23"/>
      <c r="II152" s="23"/>
      <c r="IJ152" s="23"/>
      <c r="IK152" s="23"/>
      <c r="IL152" s="23"/>
      <c r="IM152" s="23"/>
    </row>
    <row r="153" s="7" customFormat="1" ht="126" customHeight="1" spans="1:247">
      <c r="A153" s="67">
        <f>COUNTA(F$8:$F153)</f>
        <v>137</v>
      </c>
      <c r="B153" s="67"/>
      <c r="C153" s="67" t="s">
        <v>638</v>
      </c>
      <c r="D153" s="70" t="s">
        <v>341</v>
      </c>
      <c r="E153" s="59">
        <v>2025</v>
      </c>
      <c r="F153" s="72" t="s">
        <v>639</v>
      </c>
      <c r="G153" s="59">
        <v>5000</v>
      </c>
      <c r="H153" s="59" t="s">
        <v>37</v>
      </c>
      <c r="I153" s="59">
        <v>5000</v>
      </c>
      <c r="J153" s="59">
        <v>1000</v>
      </c>
      <c r="K153" s="59">
        <v>2000</v>
      </c>
      <c r="L153" s="59">
        <v>1000</v>
      </c>
      <c r="M153" s="59">
        <v>1000</v>
      </c>
      <c r="N153" s="102" t="s">
        <v>640</v>
      </c>
      <c r="O153" s="67" t="s">
        <v>581</v>
      </c>
      <c r="P153" s="103" t="s">
        <v>307</v>
      </c>
      <c r="Q153" s="67" t="s">
        <v>582</v>
      </c>
      <c r="R153" s="142" t="s">
        <v>103</v>
      </c>
      <c r="S153" s="144" t="s">
        <v>64</v>
      </c>
      <c r="T153" s="62"/>
      <c r="U153" s="136">
        <v>1</v>
      </c>
      <c r="V153" s="137"/>
      <c r="W153" s="137"/>
      <c r="X153" s="137"/>
      <c r="Y153" s="137"/>
      <c r="Z153" s="137"/>
      <c r="AA153" s="137"/>
      <c r="AB153" s="137"/>
      <c r="AC153" s="137"/>
      <c r="IE153" s="137"/>
      <c r="IF153" s="137"/>
      <c r="IG153" s="137"/>
      <c r="IH153" s="137"/>
      <c r="II153" s="137"/>
      <c r="IJ153" s="137"/>
      <c r="IK153" s="137"/>
      <c r="IL153" s="137"/>
      <c r="IM153" s="137"/>
    </row>
    <row r="154" s="7" customFormat="1" ht="139" customHeight="1" spans="1:247">
      <c r="A154" s="67">
        <f>COUNTA(F$8:$F154)</f>
        <v>138</v>
      </c>
      <c r="B154" s="67"/>
      <c r="C154" s="67" t="s">
        <v>641</v>
      </c>
      <c r="D154" s="70" t="s">
        <v>283</v>
      </c>
      <c r="E154" s="59" t="s">
        <v>118</v>
      </c>
      <c r="F154" s="72" t="s">
        <v>642</v>
      </c>
      <c r="G154" s="59">
        <v>2100</v>
      </c>
      <c r="H154" s="59" t="s">
        <v>37</v>
      </c>
      <c r="I154" s="59">
        <v>800</v>
      </c>
      <c r="J154" s="59">
        <v>200</v>
      </c>
      <c r="K154" s="59">
        <v>200</v>
      </c>
      <c r="L154" s="59">
        <v>200</v>
      </c>
      <c r="M154" s="59">
        <v>200</v>
      </c>
      <c r="N154" s="102" t="s">
        <v>643</v>
      </c>
      <c r="O154" s="67" t="s">
        <v>644</v>
      </c>
      <c r="P154" s="103" t="s">
        <v>307</v>
      </c>
      <c r="Q154" s="67" t="s">
        <v>645</v>
      </c>
      <c r="R154" s="142" t="s">
        <v>77</v>
      </c>
      <c r="S154" s="144"/>
      <c r="T154" s="62"/>
      <c r="U154" s="136">
        <v>1</v>
      </c>
      <c r="V154" s="137"/>
      <c r="W154" s="137"/>
      <c r="X154" s="137"/>
      <c r="Y154" s="137"/>
      <c r="Z154" s="137"/>
      <c r="AA154" s="137"/>
      <c r="AB154" s="137"/>
      <c r="AC154" s="137"/>
      <c r="IE154" s="137"/>
      <c r="IF154" s="137"/>
      <c r="IG154" s="137"/>
      <c r="IH154" s="137"/>
      <c r="II154" s="137"/>
      <c r="IJ154" s="137"/>
      <c r="IK154" s="137"/>
      <c r="IL154" s="137"/>
      <c r="IM154" s="137"/>
    </row>
    <row r="155" s="7" customFormat="1" ht="113" customHeight="1" spans="1:247">
      <c r="A155" s="67">
        <f>COUNTA(F$8:$F155)</f>
        <v>139</v>
      </c>
      <c r="B155" s="67"/>
      <c r="C155" s="67" t="s">
        <v>646</v>
      </c>
      <c r="D155" s="70" t="s">
        <v>117</v>
      </c>
      <c r="E155" s="59">
        <v>2025</v>
      </c>
      <c r="F155" s="72" t="s">
        <v>647</v>
      </c>
      <c r="G155" s="59">
        <v>1000</v>
      </c>
      <c r="H155" s="59" t="s">
        <v>37</v>
      </c>
      <c r="I155" s="59">
        <v>1000</v>
      </c>
      <c r="J155" s="59">
        <v>200</v>
      </c>
      <c r="K155" s="59">
        <v>200</v>
      </c>
      <c r="L155" s="59">
        <v>300</v>
      </c>
      <c r="M155" s="59">
        <v>300</v>
      </c>
      <c r="N155" s="102" t="s">
        <v>648</v>
      </c>
      <c r="O155" s="67" t="s">
        <v>649</v>
      </c>
      <c r="P155" s="103" t="s">
        <v>307</v>
      </c>
      <c r="Q155" s="67" t="s">
        <v>650</v>
      </c>
      <c r="R155" s="142" t="s">
        <v>86</v>
      </c>
      <c r="S155" s="144"/>
      <c r="T155" s="62"/>
      <c r="U155" s="136"/>
      <c r="V155" s="137"/>
      <c r="W155" s="137"/>
      <c r="X155" s="137"/>
      <c r="Y155" s="137"/>
      <c r="Z155" s="137"/>
      <c r="AA155" s="137"/>
      <c r="AB155" s="137"/>
      <c r="AC155" s="137"/>
      <c r="IE155" s="137"/>
      <c r="IF155" s="137"/>
      <c r="IG155" s="137"/>
      <c r="IH155" s="137"/>
      <c r="II155" s="137"/>
      <c r="IJ155" s="137"/>
      <c r="IK155" s="137"/>
      <c r="IL155" s="137"/>
      <c r="IM155" s="137"/>
    </row>
    <row r="156" s="7" customFormat="1" ht="113" customHeight="1" spans="1:247">
      <c r="A156" s="67">
        <f>COUNTA(F$8:$F156)</f>
        <v>140</v>
      </c>
      <c r="B156" s="67"/>
      <c r="C156" s="67" t="s">
        <v>651</v>
      </c>
      <c r="D156" s="70" t="s">
        <v>341</v>
      </c>
      <c r="E156" s="59">
        <v>2025</v>
      </c>
      <c r="F156" s="72" t="s">
        <v>652</v>
      </c>
      <c r="G156" s="59">
        <v>1000</v>
      </c>
      <c r="H156" s="59" t="s">
        <v>37</v>
      </c>
      <c r="I156" s="59">
        <v>1000</v>
      </c>
      <c r="J156" s="59">
        <v>200</v>
      </c>
      <c r="K156" s="59">
        <v>200</v>
      </c>
      <c r="L156" s="59">
        <v>300</v>
      </c>
      <c r="M156" s="59">
        <v>300</v>
      </c>
      <c r="N156" s="102" t="s">
        <v>653</v>
      </c>
      <c r="O156" s="67" t="s">
        <v>654</v>
      </c>
      <c r="P156" s="103" t="s">
        <v>307</v>
      </c>
      <c r="Q156" s="67" t="s">
        <v>650</v>
      </c>
      <c r="R156" s="142" t="s">
        <v>103</v>
      </c>
      <c r="S156" s="144" t="s">
        <v>64</v>
      </c>
      <c r="T156" s="62"/>
      <c r="U156" s="136"/>
      <c r="V156" s="137"/>
      <c r="W156" s="137"/>
      <c r="X156" s="137"/>
      <c r="Y156" s="137"/>
      <c r="Z156" s="137"/>
      <c r="AA156" s="137"/>
      <c r="AB156" s="137"/>
      <c r="AC156" s="137"/>
      <c r="IE156" s="137"/>
      <c r="IF156" s="137"/>
      <c r="IG156" s="137"/>
      <c r="IH156" s="137"/>
      <c r="II156" s="137"/>
      <c r="IJ156" s="137"/>
      <c r="IK156" s="137"/>
      <c r="IL156" s="137"/>
      <c r="IM156" s="137"/>
    </row>
    <row r="157" s="7" customFormat="1" ht="113" customHeight="1" spans="1:247">
      <c r="A157" s="67">
        <f>COUNTA(F$8:$F157)</f>
        <v>141</v>
      </c>
      <c r="B157" s="67"/>
      <c r="C157" s="67" t="s">
        <v>655</v>
      </c>
      <c r="D157" s="70" t="s">
        <v>341</v>
      </c>
      <c r="E157" s="62" t="s">
        <v>67</v>
      </c>
      <c r="F157" s="72" t="s">
        <v>656</v>
      </c>
      <c r="G157" s="59">
        <v>1050</v>
      </c>
      <c r="H157" s="59" t="s">
        <v>37</v>
      </c>
      <c r="I157" s="59">
        <v>450</v>
      </c>
      <c r="J157" s="59" t="s">
        <v>37</v>
      </c>
      <c r="K157" s="59" t="s">
        <v>37</v>
      </c>
      <c r="L157" s="59">
        <v>150</v>
      </c>
      <c r="M157" s="59">
        <v>300</v>
      </c>
      <c r="N157" s="102" t="s">
        <v>657</v>
      </c>
      <c r="O157" s="59" t="s">
        <v>341</v>
      </c>
      <c r="P157" s="103" t="s">
        <v>307</v>
      </c>
      <c r="Q157" s="189" t="s">
        <v>582</v>
      </c>
      <c r="R157" s="142" t="s">
        <v>354</v>
      </c>
      <c r="S157" s="144"/>
      <c r="T157" s="59"/>
      <c r="U157" s="136">
        <v>2</v>
      </c>
      <c r="V157" s="137"/>
      <c r="W157" s="137"/>
      <c r="X157" s="137"/>
      <c r="Y157" s="137"/>
      <c r="Z157" s="137"/>
      <c r="AA157" s="137"/>
      <c r="AB157" s="137"/>
      <c r="AC157" s="137"/>
      <c r="IE157" s="137"/>
      <c r="IF157" s="137"/>
      <c r="IG157" s="137"/>
      <c r="IH157" s="137"/>
      <c r="II157" s="137"/>
      <c r="IJ157" s="137"/>
      <c r="IK157" s="137"/>
      <c r="IL157" s="137"/>
      <c r="IM157" s="137"/>
    </row>
    <row r="158" s="7" customFormat="1" ht="113" customHeight="1" spans="1:247">
      <c r="A158" s="67">
        <f>COUNTA(F$8:$F158)</f>
        <v>142</v>
      </c>
      <c r="B158" s="67">
        <v>3</v>
      </c>
      <c r="C158" s="67" t="s">
        <v>658</v>
      </c>
      <c r="D158" s="70" t="s">
        <v>341</v>
      </c>
      <c r="E158" s="59">
        <v>2025</v>
      </c>
      <c r="F158" s="72" t="s">
        <v>659</v>
      </c>
      <c r="G158" s="59">
        <v>1000</v>
      </c>
      <c r="H158" s="59" t="s">
        <v>37</v>
      </c>
      <c r="I158" s="59">
        <v>1000</v>
      </c>
      <c r="J158" s="59">
        <v>100</v>
      </c>
      <c r="K158" s="59">
        <v>200</v>
      </c>
      <c r="L158" s="59">
        <v>300</v>
      </c>
      <c r="M158" s="59">
        <v>400</v>
      </c>
      <c r="N158" s="102" t="s">
        <v>660</v>
      </c>
      <c r="O158" s="67" t="s">
        <v>661</v>
      </c>
      <c r="P158" s="103" t="s">
        <v>307</v>
      </c>
      <c r="Q158" s="67" t="s">
        <v>582</v>
      </c>
      <c r="R158" s="142" t="s">
        <v>103</v>
      </c>
      <c r="S158" s="144" t="s">
        <v>64</v>
      </c>
      <c r="T158" s="62"/>
      <c r="U158" s="136">
        <v>2</v>
      </c>
      <c r="V158" s="137"/>
      <c r="W158" s="137"/>
      <c r="X158" s="137"/>
      <c r="Y158" s="137"/>
      <c r="Z158" s="137"/>
      <c r="AA158" s="137"/>
      <c r="AB158" s="137"/>
      <c r="AC158" s="137"/>
      <c r="IE158" s="137"/>
      <c r="IF158" s="137"/>
      <c r="IG158" s="137"/>
      <c r="IH158" s="137"/>
      <c r="II158" s="137"/>
      <c r="IJ158" s="137"/>
      <c r="IK158" s="137"/>
      <c r="IL158" s="137"/>
      <c r="IM158" s="137"/>
    </row>
    <row r="159" s="6" customFormat="1" ht="36.95" customHeight="1" spans="1:21">
      <c r="A159" s="55" t="s">
        <v>142</v>
      </c>
      <c r="B159" s="55"/>
      <c r="C159" s="55"/>
      <c r="D159" s="56">
        <f>A173-A158</f>
        <v>14</v>
      </c>
      <c r="E159" s="57"/>
      <c r="F159" s="71"/>
      <c r="G159" s="55">
        <f>SUM(G160:G173)</f>
        <v>162100</v>
      </c>
      <c r="H159" s="55">
        <f t="shared" ref="H159:M159" si="12">SUM(H160:H173)</f>
        <v>0</v>
      </c>
      <c r="I159" s="55">
        <f t="shared" si="12"/>
        <v>0</v>
      </c>
      <c r="J159" s="55">
        <f t="shared" si="12"/>
        <v>0</v>
      </c>
      <c r="K159" s="55">
        <f t="shared" si="12"/>
        <v>0</v>
      </c>
      <c r="L159" s="55">
        <f t="shared" si="12"/>
        <v>0</v>
      </c>
      <c r="M159" s="55">
        <f t="shared" si="12"/>
        <v>0</v>
      </c>
      <c r="N159" s="71"/>
      <c r="O159" s="57"/>
      <c r="P159" s="100"/>
      <c r="Q159" s="132"/>
      <c r="R159" s="57"/>
      <c r="S159" s="133"/>
      <c r="T159" s="132"/>
      <c r="U159" s="57"/>
    </row>
    <row r="160" s="7" customFormat="1" ht="100" customHeight="1" spans="1:247">
      <c r="A160" s="59">
        <f>COUNTA(F$8:$F160)</f>
        <v>143</v>
      </c>
      <c r="B160" s="59">
        <v>3</v>
      </c>
      <c r="C160" s="67" t="s">
        <v>662</v>
      </c>
      <c r="D160" s="62" t="s">
        <v>131</v>
      </c>
      <c r="E160" s="62" t="s">
        <v>172</v>
      </c>
      <c r="F160" s="72" t="s">
        <v>663</v>
      </c>
      <c r="G160" s="59">
        <v>9000</v>
      </c>
      <c r="H160" s="59" t="s">
        <v>37</v>
      </c>
      <c r="I160" s="59" t="s">
        <v>37</v>
      </c>
      <c r="J160" s="59" t="s">
        <v>37</v>
      </c>
      <c r="K160" s="59" t="s">
        <v>37</v>
      </c>
      <c r="L160" s="59" t="s">
        <v>37</v>
      </c>
      <c r="M160" s="59" t="s">
        <v>37</v>
      </c>
      <c r="N160" s="102" t="s">
        <v>664</v>
      </c>
      <c r="O160" s="62" t="s">
        <v>665</v>
      </c>
      <c r="P160" s="103" t="s">
        <v>520</v>
      </c>
      <c r="Q160" s="67" t="s">
        <v>605</v>
      </c>
      <c r="R160" s="204"/>
      <c r="S160" s="205"/>
      <c r="T160" s="59"/>
      <c r="U160" s="136"/>
      <c r="V160" s="137"/>
      <c r="W160" s="137"/>
      <c r="X160" s="137"/>
      <c r="Y160" s="137"/>
      <c r="Z160" s="137"/>
      <c r="AA160" s="137"/>
      <c r="AB160" s="137"/>
      <c r="AC160" s="137"/>
      <c r="IE160" s="137"/>
      <c r="IF160" s="137"/>
      <c r="IG160" s="137"/>
      <c r="IH160" s="137"/>
      <c r="II160" s="137"/>
      <c r="IJ160" s="137"/>
      <c r="IK160" s="137"/>
      <c r="IL160" s="137"/>
      <c r="IM160" s="137"/>
    </row>
    <row r="161" s="7" customFormat="1" ht="112" customHeight="1" spans="1:247">
      <c r="A161" s="59">
        <f>COUNTA(F$8:$F161)</f>
        <v>144</v>
      </c>
      <c r="B161" s="59"/>
      <c r="C161" s="67" t="s">
        <v>666</v>
      </c>
      <c r="D161" s="70" t="s">
        <v>210</v>
      </c>
      <c r="E161" s="62" t="s">
        <v>172</v>
      </c>
      <c r="F161" s="68" t="s">
        <v>667</v>
      </c>
      <c r="G161" s="59">
        <v>5000</v>
      </c>
      <c r="H161" s="59" t="s">
        <v>37</v>
      </c>
      <c r="I161" s="59" t="s">
        <v>37</v>
      </c>
      <c r="J161" s="59" t="s">
        <v>37</v>
      </c>
      <c r="K161" s="59" t="s">
        <v>37</v>
      </c>
      <c r="L161" s="59" t="s">
        <v>37</v>
      </c>
      <c r="M161" s="59" t="s">
        <v>37</v>
      </c>
      <c r="N161" s="102" t="s">
        <v>664</v>
      </c>
      <c r="O161" s="62" t="s">
        <v>668</v>
      </c>
      <c r="P161" s="103" t="s">
        <v>520</v>
      </c>
      <c r="Q161" s="67" t="s">
        <v>593</v>
      </c>
      <c r="R161" s="204"/>
      <c r="S161" s="205"/>
      <c r="T161" s="59"/>
      <c r="U161" s="136"/>
      <c r="V161" s="137"/>
      <c r="W161" s="137"/>
      <c r="X161" s="137"/>
      <c r="Y161" s="137"/>
      <c r="Z161" s="137"/>
      <c r="AA161" s="137"/>
      <c r="AB161" s="137"/>
      <c r="AC161" s="137"/>
      <c r="IE161" s="137"/>
      <c r="IF161" s="137"/>
      <c r="IG161" s="137"/>
      <c r="IH161" s="137"/>
      <c r="II161" s="137"/>
      <c r="IJ161" s="137"/>
      <c r="IK161" s="137"/>
      <c r="IL161" s="137"/>
      <c r="IM161" s="137"/>
    </row>
    <row r="162" s="7" customFormat="1" ht="105" customHeight="1" spans="1:247">
      <c r="A162" s="59">
        <f>COUNTA(F$8:$F162)</f>
        <v>145</v>
      </c>
      <c r="B162" s="155"/>
      <c r="C162" s="67" t="s">
        <v>669</v>
      </c>
      <c r="D162" s="70" t="s">
        <v>210</v>
      </c>
      <c r="E162" s="59">
        <v>2026</v>
      </c>
      <c r="F162" s="68" t="s">
        <v>670</v>
      </c>
      <c r="G162" s="59">
        <v>2000</v>
      </c>
      <c r="H162" s="59" t="s">
        <v>37</v>
      </c>
      <c r="I162" s="59" t="s">
        <v>37</v>
      </c>
      <c r="J162" s="59" t="s">
        <v>37</v>
      </c>
      <c r="K162" s="59" t="s">
        <v>37</v>
      </c>
      <c r="L162" s="59" t="s">
        <v>37</v>
      </c>
      <c r="M162" s="59" t="s">
        <v>37</v>
      </c>
      <c r="N162" s="102" t="s">
        <v>664</v>
      </c>
      <c r="O162" s="59" t="s">
        <v>671</v>
      </c>
      <c r="P162" s="103"/>
      <c r="Q162" s="67" t="s">
        <v>672</v>
      </c>
      <c r="R162" s="8"/>
      <c r="S162" s="203"/>
      <c r="T162" s="156"/>
      <c r="U162" s="136"/>
      <c r="V162" s="137"/>
      <c r="W162" s="137"/>
      <c r="X162" s="137"/>
      <c r="Y162" s="137"/>
      <c r="Z162" s="137"/>
      <c r="AA162" s="137"/>
      <c r="AB162" s="137"/>
      <c r="AC162" s="137"/>
      <c r="IE162" s="137"/>
      <c r="IF162" s="137"/>
      <c r="IG162" s="137"/>
      <c r="IH162" s="137"/>
      <c r="II162" s="137"/>
      <c r="IJ162" s="137"/>
      <c r="IK162" s="137"/>
      <c r="IL162" s="137"/>
      <c r="IM162" s="137"/>
    </row>
    <row r="163" s="7" customFormat="1" ht="127" customHeight="1" spans="1:247">
      <c r="A163" s="59">
        <f>COUNTA(F$8:$F163)</f>
        <v>146</v>
      </c>
      <c r="B163" s="59"/>
      <c r="C163" s="67" t="s">
        <v>673</v>
      </c>
      <c r="D163" s="62" t="s">
        <v>243</v>
      </c>
      <c r="E163" s="67" t="s">
        <v>172</v>
      </c>
      <c r="F163" s="68" t="s">
        <v>674</v>
      </c>
      <c r="G163" s="59">
        <v>2000</v>
      </c>
      <c r="H163" s="59" t="s">
        <v>37</v>
      </c>
      <c r="I163" s="59" t="s">
        <v>37</v>
      </c>
      <c r="J163" s="59" t="s">
        <v>37</v>
      </c>
      <c r="K163" s="59" t="s">
        <v>37</v>
      </c>
      <c r="L163" s="59" t="s">
        <v>37</v>
      </c>
      <c r="M163" s="59" t="s">
        <v>37</v>
      </c>
      <c r="N163" s="102" t="s">
        <v>675</v>
      </c>
      <c r="O163" s="69" t="s">
        <v>175</v>
      </c>
      <c r="P163" s="103" t="s">
        <v>520</v>
      </c>
      <c r="Q163" s="67" t="s">
        <v>593</v>
      </c>
      <c r="R163" s="8"/>
      <c r="S163" s="203"/>
      <c r="T163" s="156"/>
      <c r="U163" s="136"/>
      <c r="V163" s="137"/>
      <c r="W163" s="137"/>
      <c r="X163" s="137"/>
      <c r="Y163" s="137"/>
      <c r="Z163" s="137"/>
      <c r="AA163" s="137"/>
      <c r="AB163" s="137"/>
      <c r="AC163" s="137"/>
      <c r="IE163" s="137"/>
      <c r="IF163" s="137"/>
      <c r="IG163" s="137"/>
      <c r="IH163" s="137"/>
      <c r="II163" s="137"/>
      <c r="IJ163" s="137"/>
      <c r="IK163" s="137"/>
      <c r="IL163" s="137"/>
      <c r="IM163" s="137"/>
    </row>
    <row r="164" s="7" customFormat="1" ht="90" customHeight="1" spans="1:247">
      <c r="A164" s="59">
        <f>COUNTA(F$8:$F164)</f>
        <v>147</v>
      </c>
      <c r="B164" s="59"/>
      <c r="C164" s="67" t="s">
        <v>676</v>
      </c>
      <c r="D164" s="62" t="s">
        <v>131</v>
      </c>
      <c r="E164" s="67" t="s">
        <v>67</v>
      </c>
      <c r="F164" s="68" t="s">
        <v>677</v>
      </c>
      <c r="G164" s="59">
        <v>12000</v>
      </c>
      <c r="H164" s="59" t="s">
        <v>37</v>
      </c>
      <c r="I164" s="59" t="s">
        <v>37</v>
      </c>
      <c r="J164" s="59" t="s">
        <v>37</v>
      </c>
      <c r="K164" s="59" t="s">
        <v>37</v>
      </c>
      <c r="L164" s="59" t="s">
        <v>37</v>
      </c>
      <c r="M164" s="59" t="s">
        <v>37</v>
      </c>
      <c r="N164" s="102" t="s">
        <v>678</v>
      </c>
      <c r="O164" s="59" t="s">
        <v>679</v>
      </c>
      <c r="P164" s="103" t="s">
        <v>520</v>
      </c>
      <c r="Q164" s="179" t="s">
        <v>680</v>
      </c>
      <c r="R164" s="8"/>
      <c r="S164" s="203"/>
      <c r="T164" s="156"/>
      <c r="U164" s="136"/>
      <c r="V164" s="137"/>
      <c r="W164" s="137"/>
      <c r="X164" s="137"/>
      <c r="Y164" s="137"/>
      <c r="Z164" s="137"/>
      <c r="AA164" s="137"/>
      <c r="AB164" s="137"/>
      <c r="AC164" s="137"/>
      <c r="IE164" s="137"/>
      <c r="IF164" s="137"/>
      <c r="IG164" s="137"/>
      <c r="IH164" s="137"/>
      <c r="II164" s="137"/>
      <c r="IJ164" s="137"/>
      <c r="IK164" s="137"/>
      <c r="IL164" s="137"/>
      <c r="IM164" s="137"/>
    </row>
    <row r="165" s="7" customFormat="1" ht="90" customHeight="1" spans="1:247">
      <c r="A165" s="59">
        <f>COUNTA(F$8:$F165)</f>
        <v>148</v>
      </c>
      <c r="B165" s="59"/>
      <c r="C165" s="67" t="s">
        <v>681</v>
      </c>
      <c r="D165" s="161" t="s">
        <v>682</v>
      </c>
      <c r="E165" s="62" t="s">
        <v>172</v>
      </c>
      <c r="F165" s="68" t="s">
        <v>683</v>
      </c>
      <c r="G165" s="59">
        <v>3000</v>
      </c>
      <c r="H165" s="59" t="s">
        <v>37</v>
      </c>
      <c r="I165" s="59" t="s">
        <v>37</v>
      </c>
      <c r="J165" s="59" t="s">
        <v>37</v>
      </c>
      <c r="K165" s="59" t="s">
        <v>37</v>
      </c>
      <c r="L165" s="59" t="s">
        <v>37</v>
      </c>
      <c r="M165" s="59" t="s">
        <v>37</v>
      </c>
      <c r="N165" s="176" t="s">
        <v>684</v>
      </c>
      <c r="O165" s="59" t="s">
        <v>685</v>
      </c>
      <c r="P165" s="103" t="s">
        <v>520</v>
      </c>
      <c r="Q165" s="179" t="s">
        <v>593</v>
      </c>
      <c r="R165" s="142"/>
      <c r="S165" s="203"/>
      <c r="T165" s="156"/>
      <c r="U165" s="136"/>
      <c r="V165" s="137"/>
      <c r="W165" s="137"/>
      <c r="X165" s="137"/>
      <c r="Y165" s="137"/>
      <c r="Z165" s="137"/>
      <c r="AA165" s="137"/>
      <c r="AB165" s="137"/>
      <c r="AC165" s="137"/>
      <c r="IE165" s="137"/>
      <c r="IF165" s="137"/>
      <c r="IG165" s="137"/>
      <c r="IH165" s="137"/>
      <c r="II165" s="137"/>
      <c r="IJ165" s="137"/>
      <c r="IK165" s="137"/>
      <c r="IL165" s="137"/>
      <c r="IM165" s="137"/>
    </row>
    <row r="166" s="7" customFormat="1" ht="133" customHeight="1" spans="1:247">
      <c r="A166" s="59">
        <f>COUNTA(F$8:$F166)</f>
        <v>149</v>
      </c>
      <c r="B166" s="59"/>
      <c r="C166" s="67" t="s">
        <v>686</v>
      </c>
      <c r="D166" s="166" t="s">
        <v>682</v>
      </c>
      <c r="E166" s="67" t="s">
        <v>67</v>
      </c>
      <c r="F166" s="68" t="s">
        <v>687</v>
      </c>
      <c r="G166" s="59">
        <v>500</v>
      </c>
      <c r="H166" s="59" t="s">
        <v>37</v>
      </c>
      <c r="I166" s="59" t="s">
        <v>37</v>
      </c>
      <c r="J166" s="59" t="s">
        <v>37</v>
      </c>
      <c r="K166" s="59" t="s">
        <v>37</v>
      </c>
      <c r="L166" s="59" t="s">
        <v>37</v>
      </c>
      <c r="M166" s="59">
        <v>0</v>
      </c>
      <c r="N166" s="195" t="s">
        <v>688</v>
      </c>
      <c r="O166" s="59" t="s">
        <v>175</v>
      </c>
      <c r="P166" s="103" t="s">
        <v>592</v>
      </c>
      <c r="Q166" s="67" t="s">
        <v>593</v>
      </c>
      <c r="R166" s="142"/>
      <c r="S166" s="203"/>
      <c r="T166" s="62"/>
      <c r="U166" s="136"/>
      <c r="V166" s="137"/>
      <c r="W166" s="137"/>
      <c r="X166" s="137"/>
      <c r="Y166" s="137"/>
      <c r="Z166" s="137"/>
      <c r="AA166" s="137"/>
      <c r="AB166" s="137"/>
      <c r="AC166" s="137"/>
      <c r="IE166" s="137"/>
      <c r="IF166" s="137"/>
      <c r="IG166" s="137"/>
      <c r="IH166" s="137"/>
      <c r="II166" s="137"/>
      <c r="IJ166" s="137"/>
      <c r="IK166" s="137"/>
      <c r="IL166" s="137"/>
      <c r="IM166" s="137"/>
    </row>
    <row r="167" s="7" customFormat="1" ht="90" customHeight="1" spans="1:247">
      <c r="A167" s="59">
        <f>COUNTA(F$8:$F167)</f>
        <v>150</v>
      </c>
      <c r="B167" s="59"/>
      <c r="C167" s="67" t="s">
        <v>689</v>
      </c>
      <c r="D167" s="70" t="s">
        <v>210</v>
      </c>
      <c r="E167" s="59">
        <v>2026</v>
      </c>
      <c r="F167" s="68" t="s">
        <v>690</v>
      </c>
      <c r="G167" s="59">
        <v>2000</v>
      </c>
      <c r="H167" s="59" t="s">
        <v>37</v>
      </c>
      <c r="I167" s="59" t="s">
        <v>37</v>
      </c>
      <c r="J167" s="59" t="s">
        <v>37</v>
      </c>
      <c r="K167" s="59" t="s">
        <v>37</v>
      </c>
      <c r="L167" s="59" t="s">
        <v>37</v>
      </c>
      <c r="M167" s="59" t="s">
        <v>37</v>
      </c>
      <c r="N167" s="176"/>
      <c r="O167" s="59" t="s">
        <v>559</v>
      </c>
      <c r="P167" s="103" t="s">
        <v>520</v>
      </c>
      <c r="Q167" s="67" t="s">
        <v>593</v>
      </c>
      <c r="R167" s="204"/>
      <c r="S167" s="205"/>
      <c r="T167" s="59"/>
      <c r="U167" s="136"/>
      <c r="V167" s="137"/>
      <c r="W167" s="137"/>
      <c r="X167" s="137"/>
      <c r="Y167" s="137"/>
      <c r="Z167" s="137"/>
      <c r="AA167" s="137"/>
      <c r="AB167" s="137"/>
      <c r="AC167" s="137"/>
      <c r="IE167" s="137"/>
      <c r="IF167" s="137"/>
      <c r="IG167" s="137"/>
      <c r="IH167" s="137"/>
      <c r="II167" s="137"/>
      <c r="IJ167" s="137"/>
      <c r="IK167" s="137"/>
      <c r="IL167" s="137"/>
      <c r="IM167" s="137"/>
    </row>
    <row r="168" s="7" customFormat="1" ht="85" customHeight="1" spans="1:247">
      <c r="A168" s="59">
        <f>COUNTA(F$8:$F168)</f>
        <v>151</v>
      </c>
      <c r="B168" s="59"/>
      <c r="C168" s="67" t="s">
        <v>691</v>
      </c>
      <c r="D168" s="70" t="s">
        <v>210</v>
      </c>
      <c r="E168" s="59">
        <v>2026</v>
      </c>
      <c r="F168" s="68" t="s">
        <v>692</v>
      </c>
      <c r="G168" s="59">
        <v>900</v>
      </c>
      <c r="H168" s="59" t="s">
        <v>37</v>
      </c>
      <c r="I168" s="59" t="s">
        <v>37</v>
      </c>
      <c r="J168" s="59" t="s">
        <v>37</v>
      </c>
      <c r="K168" s="59" t="s">
        <v>37</v>
      </c>
      <c r="L168" s="59" t="s">
        <v>37</v>
      </c>
      <c r="M168" s="59" t="s">
        <v>37</v>
      </c>
      <c r="N168" s="176" t="s">
        <v>693</v>
      </c>
      <c r="O168" s="59"/>
      <c r="P168" s="103" t="s">
        <v>520</v>
      </c>
      <c r="Q168" s="67" t="s">
        <v>593</v>
      </c>
      <c r="R168" s="204"/>
      <c r="S168" s="205"/>
      <c r="T168" s="59"/>
      <c r="U168" s="136"/>
      <c r="V168" s="137"/>
      <c r="W168" s="137"/>
      <c r="X168" s="137"/>
      <c r="Y168" s="137"/>
      <c r="Z168" s="137"/>
      <c r="AA168" s="137"/>
      <c r="AB168" s="137"/>
      <c r="AC168" s="137"/>
      <c r="IE168" s="137"/>
      <c r="IF168" s="137"/>
      <c r="IG168" s="137"/>
      <c r="IH168" s="137"/>
      <c r="II168" s="137"/>
      <c r="IJ168" s="137"/>
      <c r="IK168" s="137"/>
      <c r="IL168" s="137"/>
      <c r="IM168" s="137"/>
    </row>
    <row r="169" s="7" customFormat="1" ht="73" customHeight="1" spans="1:247">
      <c r="A169" s="59">
        <f>COUNTA(F$8:$F169)</f>
        <v>152</v>
      </c>
      <c r="B169" s="59">
        <v>3</v>
      </c>
      <c r="C169" s="67" t="s">
        <v>694</v>
      </c>
      <c r="D169" s="70" t="s">
        <v>341</v>
      </c>
      <c r="E169" s="62" t="s">
        <v>172</v>
      </c>
      <c r="F169" s="68" t="s">
        <v>695</v>
      </c>
      <c r="G169" s="59">
        <v>6300</v>
      </c>
      <c r="H169" s="59" t="s">
        <v>37</v>
      </c>
      <c r="I169" s="59" t="s">
        <v>37</v>
      </c>
      <c r="J169" s="59" t="s">
        <v>37</v>
      </c>
      <c r="K169" s="59" t="s">
        <v>37</v>
      </c>
      <c r="L169" s="59" t="s">
        <v>37</v>
      </c>
      <c r="M169" s="59" t="s">
        <v>37</v>
      </c>
      <c r="N169" s="102" t="s">
        <v>696</v>
      </c>
      <c r="O169" s="59" t="s">
        <v>341</v>
      </c>
      <c r="P169" s="103" t="s">
        <v>307</v>
      </c>
      <c r="Q169" s="189" t="s">
        <v>582</v>
      </c>
      <c r="R169" s="142"/>
      <c r="S169" s="205"/>
      <c r="T169" s="59"/>
      <c r="U169" s="136"/>
      <c r="V169" s="137"/>
      <c r="W169" s="137"/>
      <c r="X169" s="137"/>
      <c r="Y169" s="137"/>
      <c r="Z169" s="137"/>
      <c r="AA169" s="137"/>
      <c r="AB169" s="137"/>
      <c r="AC169" s="137"/>
      <c r="IE169" s="137"/>
      <c r="IF169" s="137"/>
      <c r="IG169" s="137"/>
      <c r="IH169" s="137"/>
      <c r="II169" s="137"/>
      <c r="IJ169" s="137"/>
      <c r="IK169" s="137"/>
      <c r="IL169" s="137"/>
      <c r="IM169" s="137"/>
    </row>
    <row r="170" s="7" customFormat="1" ht="99" customHeight="1" spans="1:247">
      <c r="A170" s="59">
        <f>COUNTA(F$8:$F170)</f>
        <v>153</v>
      </c>
      <c r="B170" s="59">
        <v>3</v>
      </c>
      <c r="C170" s="67" t="s">
        <v>697</v>
      </c>
      <c r="D170" s="70" t="s">
        <v>117</v>
      </c>
      <c r="E170" s="62" t="s">
        <v>192</v>
      </c>
      <c r="F170" s="68" t="s">
        <v>698</v>
      </c>
      <c r="G170" s="59">
        <v>16400</v>
      </c>
      <c r="H170" s="59" t="s">
        <v>37</v>
      </c>
      <c r="I170" s="59" t="s">
        <v>37</v>
      </c>
      <c r="J170" s="59" t="s">
        <v>37</v>
      </c>
      <c r="K170" s="59" t="s">
        <v>37</v>
      </c>
      <c r="L170" s="59" t="s">
        <v>37</v>
      </c>
      <c r="M170" s="59" t="s">
        <v>37</v>
      </c>
      <c r="N170" s="102" t="s">
        <v>699</v>
      </c>
      <c r="O170" s="61" t="s">
        <v>117</v>
      </c>
      <c r="P170" s="103" t="s">
        <v>307</v>
      </c>
      <c r="Q170" s="67" t="s">
        <v>582</v>
      </c>
      <c r="R170" s="204"/>
      <c r="S170" s="205"/>
      <c r="T170" s="59"/>
      <c r="U170" s="136"/>
      <c r="V170" s="137"/>
      <c r="W170" s="137"/>
      <c r="X170" s="137"/>
      <c r="Y170" s="137"/>
      <c r="Z170" s="137"/>
      <c r="AA170" s="137"/>
      <c r="AB170" s="137"/>
      <c r="AC170" s="137"/>
      <c r="IE170" s="137"/>
      <c r="IF170" s="137"/>
      <c r="IG170" s="137"/>
      <c r="IH170" s="137"/>
      <c r="II170" s="137"/>
      <c r="IJ170" s="137"/>
      <c r="IK170" s="137"/>
      <c r="IL170" s="137"/>
      <c r="IM170" s="137"/>
    </row>
    <row r="171" s="7" customFormat="1" ht="115" customHeight="1" spans="1:247">
      <c r="A171" s="59">
        <f>COUNTA(F$8:$F171)</f>
        <v>154</v>
      </c>
      <c r="B171" s="59"/>
      <c r="C171" s="79" t="s">
        <v>700</v>
      </c>
      <c r="D171" s="78" t="s">
        <v>131</v>
      </c>
      <c r="E171" s="78" t="s">
        <v>27</v>
      </c>
      <c r="F171" s="112" t="s">
        <v>701</v>
      </c>
      <c r="G171" s="78">
        <v>30000</v>
      </c>
      <c r="H171" s="78" t="s">
        <v>37</v>
      </c>
      <c r="I171" s="78" t="s">
        <v>37</v>
      </c>
      <c r="J171" s="78" t="s">
        <v>37</v>
      </c>
      <c r="K171" s="78" t="s">
        <v>37</v>
      </c>
      <c r="L171" s="78" t="s">
        <v>37</v>
      </c>
      <c r="M171" s="78" t="s">
        <v>37</v>
      </c>
      <c r="N171" s="178" t="s">
        <v>702</v>
      </c>
      <c r="O171" s="79" t="s">
        <v>555</v>
      </c>
      <c r="P171" s="180" t="s">
        <v>520</v>
      </c>
      <c r="Q171" s="79" t="s">
        <v>541</v>
      </c>
      <c r="R171" s="204"/>
      <c r="S171" s="205"/>
      <c r="T171" s="59"/>
      <c r="U171" s="136"/>
      <c r="V171" s="137"/>
      <c r="W171" s="137"/>
      <c r="X171" s="137"/>
      <c r="Y171" s="137"/>
      <c r="Z171" s="137"/>
      <c r="AA171" s="137"/>
      <c r="AB171" s="137"/>
      <c r="AC171" s="137"/>
      <c r="IE171" s="137"/>
      <c r="IF171" s="137"/>
      <c r="IG171" s="137"/>
      <c r="IH171" s="137"/>
      <c r="II171" s="137"/>
      <c r="IJ171" s="137"/>
      <c r="IK171" s="137"/>
      <c r="IL171" s="137"/>
      <c r="IM171" s="137"/>
    </row>
    <row r="172" s="7" customFormat="1" ht="99" customHeight="1" spans="1:247">
      <c r="A172" s="59">
        <f>COUNTA(F$8:$F172)</f>
        <v>155</v>
      </c>
      <c r="B172" s="59"/>
      <c r="C172" s="79" t="s">
        <v>703</v>
      </c>
      <c r="D172" s="79" t="s">
        <v>283</v>
      </c>
      <c r="E172" s="79" t="s">
        <v>704</v>
      </c>
      <c r="F172" s="112" t="s">
        <v>705</v>
      </c>
      <c r="G172" s="78">
        <v>23000</v>
      </c>
      <c r="H172" s="78" t="s">
        <v>37</v>
      </c>
      <c r="I172" s="78" t="s">
        <v>37</v>
      </c>
      <c r="J172" s="78" t="s">
        <v>37</v>
      </c>
      <c r="K172" s="78" t="s">
        <v>37</v>
      </c>
      <c r="L172" s="78" t="s">
        <v>37</v>
      </c>
      <c r="M172" s="78" t="s">
        <v>37</v>
      </c>
      <c r="N172" s="112" t="s">
        <v>706</v>
      </c>
      <c r="O172" s="79" t="s">
        <v>530</v>
      </c>
      <c r="P172" s="113" t="s">
        <v>520</v>
      </c>
      <c r="Q172" s="79" t="s">
        <v>521</v>
      </c>
      <c r="R172" s="204"/>
      <c r="S172" s="205"/>
      <c r="T172" s="59"/>
      <c r="U172" s="136"/>
      <c r="V172" s="137"/>
      <c r="W172" s="137"/>
      <c r="X172" s="137"/>
      <c r="Y172" s="137"/>
      <c r="Z172" s="137"/>
      <c r="AA172" s="137"/>
      <c r="AB172" s="137"/>
      <c r="AC172" s="137"/>
      <c r="IE172" s="137"/>
      <c r="IF172" s="137"/>
      <c r="IG172" s="137"/>
      <c r="IH172" s="137"/>
      <c r="II172" s="137"/>
      <c r="IJ172" s="137"/>
      <c r="IK172" s="137"/>
      <c r="IL172" s="137"/>
      <c r="IM172" s="137"/>
    </row>
    <row r="173" s="7" customFormat="1" ht="173" customHeight="1" spans="1:247">
      <c r="A173" s="59">
        <f>COUNTA(F$8:$F173)</f>
        <v>156</v>
      </c>
      <c r="B173" s="59">
        <v>3</v>
      </c>
      <c r="C173" s="67" t="s">
        <v>707</v>
      </c>
      <c r="D173" s="67" t="s">
        <v>708</v>
      </c>
      <c r="E173" s="67"/>
      <c r="F173" s="68" t="s">
        <v>709</v>
      </c>
      <c r="G173" s="59">
        <v>50000</v>
      </c>
      <c r="H173" s="59" t="s">
        <v>37</v>
      </c>
      <c r="I173" s="59" t="s">
        <v>37</v>
      </c>
      <c r="J173" s="59" t="s">
        <v>37</v>
      </c>
      <c r="K173" s="59" t="s">
        <v>37</v>
      </c>
      <c r="L173" s="59" t="s">
        <v>37</v>
      </c>
      <c r="M173" s="59" t="s">
        <v>37</v>
      </c>
      <c r="N173" s="68" t="s">
        <v>710</v>
      </c>
      <c r="O173" s="67" t="s">
        <v>711</v>
      </c>
      <c r="P173" s="173" t="s">
        <v>712</v>
      </c>
      <c r="Q173" s="67" t="s">
        <v>713</v>
      </c>
      <c r="R173" s="204"/>
      <c r="S173" s="205"/>
      <c r="T173" s="59"/>
      <c r="U173" s="136"/>
      <c r="V173" s="137"/>
      <c r="W173" s="137"/>
      <c r="X173" s="137"/>
      <c r="Y173" s="137"/>
      <c r="Z173" s="137"/>
      <c r="AA173" s="137"/>
      <c r="AB173" s="137"/>
      <c r="AC173" s="137"/>
      <c r="IE173" s="137"/>
      <c r="IF173" s="137"/>
      <c r="IG173" s="137"/>
      <c r="IH173" s="137"/>
      <c r="II173" s="137"/>
      <c r="IJ173" s="137"/>
      <c r="IK173" s="137"/>
      <c r="IL173" s="137"/>
      <c r="IM173" s="137"/>
    </row>
    <row r="174" s="5" customFormat="1" ht="42.95" customHeight="1" spans="1:21">
      <c r="A174" s="51" t="s">
        <v>714</v>
      </c>
      <c r="B174" s="51"/>
      <c r="C174" s="51"/>
      <c r="D174" s="52">
        <f>D175+D179+D192</f>
        <v>24</v>
      </c>
      <c r="E174" s="53"/>
      <c r="F174" s="151"/>
      <c r="G174" s="51">
        <f>G175+G179+G192</f>
        <v>1664323</v>
      </c>
      <c r="H174" s="51">
        <f t="shared" ref="H174:M174" si="13">H175+H179+H192</f>
        <v>33700</v>
      </c>
      <c r="I174" s="51">
        <f t="shared" si="13"/>
        <v>664225</v>
      </c>
      <c r="J174" s="51">
        <f t="shared" si="13"/>
        <v>33986</v>
      </c>
      <c r="K174" s="51">
        <f t="shared" si="13"/>
        <v>106669</v>
      </c>
      <c r="L174" s="51">
        <f t="shared" si="13"/>
        <v>248293</v>
      </c>
      <c r="M174" s="51">
        <f t="shared" si="13"/>
        <v>275277</v>
      </c>
      <c r="N174" s="151"/>
      <c r="O174" s="53"/>
      <c r="P174" s="99"/>
      <c r="Q174" s="130"/>
      <c r="R174" s="53"/>
      <c r="S174" s="131"/>
      <c r="T174" s="130"/>
      <c r="U174" s="53"/>
    </row>
    <row r="175" s="6" customFormat="1" ht="36.95" customHeight="1" spans="1:21">
      <c r="A175" s="55" t="s">
        <v>24</v>
      </c>
      <c r="B175" s="55"/>
      <c r="C175" s="55"/>
      <c r="D175" s="56">
        <f>A178-A173</f>
        <v>3</v>
      </c>
      <c r="E175" s="57"/>
      <c r="F175" s="71"/>
      <c r="G175" s="55">
        <f>SUM(G176:G178)</f>
        <v>39150</v>
      </c>
      <c r="H175" s="55">
        <f t="shared" ref="H175:M175" si="14">SUM(H176:H178)</f>
        <v>33700</v>
      </c>
      <c r="I175" s="55">
        <f t="shared" si="14"/>
        <v>5450</v>
      </c>
      <c r="J175" s="55">
        <f t="shared" si="14"/>
        <v>2000</v>
      </c>
      <c r="K175" s="55">
        <f t="shared" si="14"/>
        <v>2050</v>
      </c>
      <c r="L175" s="55">
        <f t="shared" si="14"/>
        <v>800</v>
      </c>
      <c r="M175" s="55">
        <f t="shared" si="14"/>
        <v>600</v>
      </c>
      <c r="N175" s="71"/>
      <c r="O175" s="57"/>
      <c r="P175" s="100"/>
      <c r="Q175" s="132"/>
      <c r="R175" s="57"/>
      <c r="S175" s="133"/>
      <c r="T175" s="132"/>
      <c r="U175" s="57"/>
    </row>
    <row r="176" s="10" customFormat="1" ht="116" customHeight="1" spans="1:247">
      <c r="A176" s="59">
        <f>COUNTA(F$8:$F176)</f>
        <v>157</v>
      </c>
      <c r="B176" s="59" t="s">
        <v>87</v>
      </c>
      <c r="C176" s="59" t="s">
        <v>715</v>
      </c>
      <c r="D176" s="70" t="s">
        <v>283</v>
      </c>
      <c r="E176" s="62" t="s">
        <v>527</v>
      </c>
      <c r="F176" s="72" t="s">
        <v>716</v>
      </c>
      <c r="G176" s="59">
        <v>30000</v>
      </c>
      <c r="H176" s="59">
        <v>27000</v>
      </c>
      <c r="I176" s="59">
        <v>3000</v>
      </c>
      <c r="J176" s="59">
        <v>800</v>
      </c>
      <c r="K176" s="59">
        <v>800</v>
      </c>
      <c r="L176" s="59">
        <v>800</v>
      </c>
      <c r="M176" s="59">
        <v>600</v>
      </c>
      <c r="N176" s="110" t="s">
        <v>717</v>
      </c>
      <c r="O176" s="59" t="s">
        <v>718</v>
      </c>
      <c r="P176" s="196" t="s">
        <v>520</v>
      </c>
      <c r="Q176" s="59" t="s">
        <v>719</v>
      </c>
      <c r="R176" s="160"/>
      <c r="S176" s="144" t="s">
        <v>64</v>
      </c>
      <c r="T176" s="117"/>
      <c r="U176" s="136"/>
      <c r="V176" s="22"/>
      <c r="W176" s="22"/>
      <c r="X176" s="22"/>
      <c r="Y176" s="22"/>
      <c r="Z176" s="22"/>
      <c r="AA176" s="22"/>
      <c r="AB176" s="22"/>
      <c r="AC176" s="22"/>
      <c r="IE176" s="22"/>
      <c r="IF176" s="22"/>
      <c r="IG176" s="22"/>
      <c r="IH176" s="22"/>
      <c r="II176" s="22"/>
      <c r="IJ176" s="22"/>
      <c r="IK176" s="22"/>
      <c r="IL176" s="22"/>
      <c r="IM176" s="22"/>
    </row>
    <row r="177" s="17" customFormat="1" ht="121" customHeight="1" spans="1:21">
      <c r="A177" s="59">
        <f>COUNTA(F$8:$F177)</f>
        <v>158</v>
      </c>
      <c r="B177" s="59"/>
      <c r="C177" s="60" t="s">
        <v>720</v>
      </c>
      <c r="D177" s="61" t="s">
        <v>283</v>
      </c>
      <c r="E177" s="59" t="s">
        <v>27</v>
      </c>
      <c r="F177" s="63" t="s">
        <v>721</v>
      </c>
      <c r="G177" s="59">
        <v>4000</v>
      </c>
      <c r="H177" s="59">
        <v>3200</v>
      </c>
      <c r="I177" s="59">
        <v>800</v>
      </c>
      <c r="J177" s="59">
        <v>400</v>
      </c>
      <c r="K177" s="59">
        <v>400</v>
      </c>
      <c r="L177" s="59" t="s">
        <v>37</v>
      </c>
      <c r="M177" s="59" t="s">
        <v>37</v>
      </c>
      <c r="N177" s="102" t="s">
        <v>722</v>
      </c>
      <c r="O177" s="62" t="s">
        <v>723</v>
      </c>
      <c r="P177" s="196" t="s">
        <v>520</v>
      </c>
      <c r="Q177" s="59" t="s">
        <v>719</v>
      </c>
      <c r="R177" s="160"/>
      <c r="S177" s="144" t="s">
        <v>98</v>
      </c>
      <c r="T177" s="62"/>
      <c r="U177" s="188"/>
    </row>
    <row r="178" s="17" customFormat="1" ht="121" customHeight="1" spans="1:21">
      <c r="A178" s="59">
        <f>COUNTA(F$8:$F178)</f>
        <v>159</v>
      </c>
      <c r="B178" s="59" t="s">
        <v>99</v>
      </c>
      <c r="C178" s="60" t="s">
        <v>724</v>
      </c>
      <c r="D178" s="61" t="s">
        <v>341</v>
      </c>
      <c r="E178" s="59" t="s">
        <v>27</v>
      </c>
      <c r="F178" s="63" t="s">
        <v>725</v>
      </c>
      <c r="G178" s="59">
        <v>5150</v>
      </c>
      <c r="H178" s="59">
        <v>3500</v>
      </c>
      <c r="I178" s="59">
        <v>1650</v>
      </c>
      <c r="J178" s="59">
        <v>800</v>
      </c>
      <c r="K178" s="59">
        <v>850</v>
      </c>
      <c r="L178" s="59" t="s">
        <v>37</v>
      </c>
      <c r="M178" s="59" t="s">
        <v>37</v>
      </c>
      <c r="N178" s="102" t="s">
        <v>726</v>
      </c>
      <c r="O178" s="62" t="s">
        <v>727</v>
      </c>
      <c r="P178" s="111" t="s">
        <v>352</v>
      </c>
      <c r="Q178" s="67" t="s">
        <v>728</v>
      </c>
      <c r="R178" s="160"/>
      <c r="S178" s="144" t="s">
        <v>729</v>
      </c>
      <c r="T178" s="62"/>
      <c r="U178" s="188"/>
    </row>
    <row r="179" s="6" customFormat="1" ht="36.95" customHeight="1" spans="1:21">
      <c r="A179" s="55" t="s">
        <v>65</v>
      </c>
      <c r="B179" s="55"/>
      <c r="C179" s="55"/>
      <c r="D179" s="56">
        <f>A191-A178</f>
        <v>12</v>
      </c>
      <c r="E179" s="57"/>
      <c r="F179" s="71"/>
      <c r="G179" s="55">
        <f t="shared" ref="G179:M179" si="15">SUM(G180:G191)</f>
        <v>1336573</v>
      </c>
      <c r="H179" s="55">
        <f t="shared" si="15"/>
        <v>0</v>
      </c>
      <c r="I179" s="55">
        <f t="shared" si="15"/>
        <v>658775</v>
      </c>
      <c r="J179" s="55">
        <f t="shared" si="15"/>
        <v>31986</v>
      </c>
      <c r="K179" s="55">
        <f t="shared" si="15"/>
        <v>104619</v>
      </c>
      <c r="L179" s="55">
        <f t="shared" si="15"/>
        <v>247493</v>
      </c>
      <c r="M179" s="55">
        <f t="shared" si="15"/>
        <v>274677</v>
      </c>
      <c r="N179" s="71"/>
      <c r="O179" s="57"/>
      <c r="P179" s="100"/>
      <c r="Q179" s="132"/>
      <c r="R179" s="57"/>
      <c r="S179" s="133"/>
      <c r="T179" s="132"/>
      <c r="U179" s="57"/>
    </row>
    <row r="180" s="13" customFormat="1" ht="128" customHeight="1" spans="1:247">
      <c r="A180" s="59">
        <f>COUNTA(F$8:$F180)</f>
        <v>160</v>
      </c>
      <c r="B180" s="59" t="s">
        <v>56</v>
      </c>
      <c r="C180" s="67" t="s">
        <v>730</v>
      </c>
      <c r="D180" s="59" t="s">
        <v>210</v>
      </c>
      <c r="E180" s="67" t="s">
        <v>731</v>
      </c>
      <c r="F180" s="72" t="s">
        <v>732</v>
      </c>
      <c r="G180" s="59">
        <v>61400</v>
      </c>
      <c r="H180" s="59" t="s">
        <v>37</v>
      </c>
      <c r="I180" s="59">
        <v>39500</v>
      </c>
      <c r="J180" s="59" t="s">
        <v>37</v>
      </c>
      <c r="K180" s="59">
        <v>10000</v>
      </c>
      <c r="L180" s="59">
        <v>29000</v>
      </c>
      <c r="M180" s="59">
        <v>500</v>
      </c>
      <c r="N180" s="72" t="s">
        <v>733</v>
      </c>
      <c r="O180" s="62" t="s">
        <v>175</v>
      </c>
      <c r="P180" s="103" t="s">
        <v>345</v>
      </c>
      <c r="Q180" s="59" t="s">
        <v>734</v>
      </c>
      <c r="R180" s="160" t="s">
        <v>354</v>
      </c>
      <c r="S180" s="206"/>
      <c r="T180" s="117"/>
      <c r="U180" s="202"/>
      <c r="V180" s="23"/>
      <c r="W180" s="23"/>
      <c r="X180" s="23"/>
      <c r="Y180" s="23"/>
      <c r="Z180" s="23"/>
      <c r="AA180" s="23"/>
      <c r="AB180" s="23"/>
      <c r="AC180" s="23"/>
      <c r="IE180" s="23"/>
      <c r="IF180" s="23"/>
      <c r="IG180" s="23"/>
      <c r="IH180" s="23"/>
      <c r="II180" s="23"/>
      <c r="IJ180" s="23"/>
      <c r="IK180" s="23"/>
      <c r="IL180" s="23"/>
      <c r="IM180" s="23"/>
    </row>
    <row r="181" s="13" customFormat="1" ht="92" customHeight="1" spans="1:247">
      <c r="A181" s="59">
        <f>COUNTA(F$8:$F181)</f>
        <v>161</v>
      </c>
      <c r="B181" s="59" t="s">
        <v>56</v>
      </c>
      <c r="C181" s="59" t="s">
        <v>735</v>
      </c>
      <c r="D181" s="70" t="s">
        <v>736</v>
      </c>
      <c r="E181" s="62" t="s">
        <v>59</v>
      </c>
      <c r="F181" s="72" t="s">
        <v>737</v>
      </c>
      <c r="G181" s="59">
        <v>345000</v>
      </c>
      <c r="H181" s="59" t="s">
        <v>37</v>
      </c>
      <c r="I181" s="59">
        <v>300000</v>
      </c>
      <c r="J181" s="59">
        <v>20000</v>
      </c>
      <c r="K181" s="59">
        <v>30000</v>
      </c>
      <c r="L181" s="59">
        <v>110000</v>
      </c>
      <c r="M181" s="59">
        <v>140000</v>
      </c>
      <c r="N181" s="102" t="s">
        <v>738</v>
      </c>
      <c r="O181" s="59" t="s">
        <v>739</v>
      </c>
      <c r="P181" s="196" t="s">
        <v>345</v>
      </c>
      <c r="Q181" s="59" t="s">
        <v>740</v>
      </c>
      <c r="R181" s="160" t="s">
        <v>354</v>
      </c>
      <c r="S181" s="206"/>
      <c r="T181" s="59"/>
      <c r="U181" s="202"/>
      <c r="V181" s="23"/>
      <c r="W181" s="23"/>
      <c r="X181" s="23"/>
      <c r="Y181" s="23"/>
      <c r="Z181" s="23"/>
      <c r="AA181" s="23"/>
      <c r="AB181" s="23"/>
      <c r="AC181" s="23"/>
      <c r="IE181" s="23"/>
      <c r="IF181" s="23"/>
      <c r="IG181" s="23"/>
      <c r="IH181" s="23"/>
      <c r="II181" s="23"/>
      <c r="IJ181" s="23"/>
      <c r="IK181" s="23"/>
      <c r="IL181" s="23"/>
      <c r="IM181" s="23"/>
    </row>
    <row r="182" s="13" customFormat="1" ht="137" customHeight="1" spans="1:247">
      <c r="A182" s="59">
        <f>COUNTA(F$8:$F182)</f>
        <v>162</v>
      </c>
      <c r="B182" s="59" t="s">
        <v>56</v>
      </c>
      <c r="C182" s="59" t="s">
        <v>741</v>
      </c>
      <c r="D182" s="70" t="s">
        <v>341</v>
      </c>
      <c r="E182" s="62" t="s">
        <v>742</v>
      </c>
      <c r="F182" s="72" t="s">
        <v>743</v>
      </c>
      <c r="G182" s="59">
        <v>680000</v>
      </c>
      <c r="H182" s="59" t="s">
        <v>37</v>
      </c>
      <c r="I182" s="59">
        <v>80000</v>
      </c>
      <c r="J182" s="59">
        <v>7000</v>
      </c>
      <c r="K182" s="59">
        <v>20000</v>
      </c>
      <c r="L182" s="59">
        <v>20000</v>
      </c>
      <c r="M182" s="59">
        <v>33000</v>
      </c>
      <c r="N182" s="102" t="s">
        <v>744</v>
      </c>
      <c r="O182" s="59" t="s">
        <v>745</v>
      </c>
      <c r="P182" s="196" t="s">
        <v>345</v>
      </c>
      <c r="Q182" s="59" t="s">
        <v>740</v>
      </c>
      <c r="R182" s="160" t="s">
        <v>86</v>
      </c>
      <c r="S182" s="206"/>
      <c r="T182" s="117"/>
      <c r="U182" s="202"/>
      <c r="V182" s="23"/>
      <c r="W182" s="23"/>
      <c r="X182" s="23"/>
      <c r="Y182" s="23"/>
      <c r="Z182" s="23"/>
      <c r="AA182" s="23"/>
      <c r="AB182" s="23"/>
      <c r="AC182" s="23"/>
      <c r="IE182" s="23"/>
      <c r="IF182" s="23"/>
      <c r="IG182" s="23"/>
      <c r="IH182" s="23"/>
      <c r="II182" s="23"/>
      <c r="IJ182" s="23"/>
      <c r="IK182" s="23"/>
      <c r="IL182" s="23"/>
      <c r="IM182" s="23"/>
    </row>
    <row r="183" s="13" customFormat="1" ht="79" customHeight="1" spans="1:247">
      <c r="A183" s="59">
        <f>COUNTA(F$8:$F183)</f>
        <v>163</v>
      </c>
      <c r="B183" s="59" t="s">
        <v>56</v>
      </c>
      <c r="C183" s="59" t="s">
        <v>746</v>
      </c>
      <c r="D183" s="70" t="s">
        <v>505</v>
      </c>
      <c r="E183" s="62" t="s">
        <v>27</v>
      </c>
      <c r="F183" s="72" t="s">
        <v>747</v>
      </c>
      <c r="G183" s="59">
        <v>6600</v>
      </c>
      <c r="H183" s="59" t="s">
        <v>37</v>
      </c>
      <c r="I183" s="59">
        <v>6600</v>
      </c>
      <c r="J183" s="59" t="s">
        <v>37</v>
      </c>
      <c r="K183" s="59" t="s">
        <v>37</v>
      </c>
      <c r="L183" s="59">
        <v>2000</v>
      </c>
      <c r="M183" s="59">
        <v>4600</v>
      </c>
      <c r="N183" s="68" t="s">
        <v>748</v>
      </c>
      <c r="O183" s="59" t="s">
        <v>749</v>
      </c>
      <c r="P183" s="196" t="s">
        <v>345</v>
      </c>
      <c r="Q183" s="59" t="s">
        <v>740</v>
      </c>
      <c r="R183" s="160" t="s">
        <v>354</v>
      </c>
      <c r="S183" s="206" t="s">
        <v>64</v>
      </c>
      <c r="T183" s="117"/>
      <c r="U183" s="202"/>
      <c r="V183" s="23"/>
      <c r="W183" s="23"/>
      <c r="X183" s="23"/>
      <c r="Y183" s="23"/>
      <c r="Z183" s="23"/>
      <c r="AA183" s="23"/>
      <c r="AB183" s="23"/>
      <c r="AC183" s="23"/>
      <c r="IE183" s="23"/>
      <c r="IF183" s="23"/>
      <c r="IG183" s="23"/>
      <c r="IH183" s="23"/>
      <c r="II183" s="23"/>
      <c r="IJ183" s="23"/>
      <c r="IK183" s="23"/>
      <c r="IL183" s="23"/>
      <c r="IM183" s="23"/>
    </row>
    <row r="184" s="13" customFormat="1" ht="130" customHeight="1" spans="1:247">
      <c r="A184" s="59">
        <f>COUNTA(F$8:$F184)</f>
        <v>164</v>
      </c>
      <c r="B184" s="59" t="s">
        <v>56</v>
      </c>
      <c r="C184" s="59" t="s">
        <v>750</v>
      </c>
      <c r="D184" s="70" t="s">
        <v>131</v>
      </c>
      <c r="E184" s="62" t="s">
        <v>27</v>
      </c>
      <c r="F184" s="72" t="s">
        <v>751</v>
      </c>
      <c r="G184" s="59">
        <v>1500</v>
      </c>
      <c r="H184" s="59" t="s">
        <v>37</v>
      </c>
      <c r="I184" s="59">
        <v>1500</v>
      </c>
      <c r="J184" s="59" t="s">
        <v>37</v>
      </c>
      <c r="K184" s="59">
        <v>100</v>
      </c>
      <c r="L184" s="59">
        <v>800</v>
      </c>
      <c r="M184" s="59">
        <v>600</v>
      </c>
      <c r="N184" s="102" t="s">
        <v>752</v>
      </c>
      <c r="O184" s="67" t="s">
        <v>753</v>
      </c>
      <c r="P184" s="103" t="s">
        <v>345</v>
      </c>
      <c r="Q184" s="59" t="s">
        <v>740</v>
      </c>
      <c r="R184" s="160" t="s">
        <v>129</v>
      </c>
      <c r="S184" s="206" t="s">
        <v>64</v>
      </c>
      <c r="T184" s="117"/>
      <c r="U184" s="202"/>
      <c r="V184" s="23"/>
      <c r="W184" s="23"/>
      <c r="X184" s="23"/>
      <c r="Y184" s="23"/>
      <c r="Z184" s="23"/>
      <c r="AA184" s="23"/>
      <c r="AB184" s="23"/>
      <c r="AC184" s="23"/>
      <c r="IE184" s="23"/>
      <c r="IF184" s="23"/>
      <c r="IG184" s="23"/>
      <c r="IH184" s="23"/>
      <c r="II184" s="23"/>
      <c r="IJ184" s="23"/>
      <c r="IK184" s="23"/>
      <c r="IL184" s="23"/>
      <c r="IM184" s="23"/>
    </row>
    <row r="185" s="7" customFormat="1" ht="117" customHeight="1" spans="1:242">
      <c r="A185" s="59">
        <f>COUNTA(F$8:$F185)</f>
        <v>165</v>
      </c>
      <c r="B185" s="59" t="s">
        <v>56</v>
      </c>
      <c r="C185" s="59" t="s">
        <v>754</v>
      </c>
      <c r="D185" s="70" t="s">
        <v>755</v>
      </c>
      <c r="E185" s="59">
        <v>2025</v>
      </c>
      <c r="F185" s="72" t="s">
        <v>756</v>
      </c>
      <c r="G185" s="59">
        <v>10000</v>
      </c>
      <c r="H185" s="59" t="s">
        <v>37</v>
      </c>
      <c r="I185" s="59">
        <v>10000</v>
      </c>
      <c r="J185" s="59">
        <v>2500</v>
      </c>
      <c r="K185" s="59">
        <v>2500</v>
      </c>
      <c r="L185" s="59">
        <v>2500</v>
      </c>
      <c r="M185" s="59">
        <v>2500</v>
      </c>
      <c r="N185" s="102" t="s">
        <v>757</v>
      </c>
      <c r="O185" s="59" t="s">
        <v>175</v>
      </c>
      <c r="P185" s="196" t="s">
        <v>345</v>
      </c>
      <c r="Q185" s="59" t="s">
        <v>740</v>
      </c>
      <c r="R185" s="160" t="s">
        <v>77</v>
      </c>
      <c r="S185" s="206" t="s">
        <v>64</v>
      </c>
      <c r="T185" s="117"/>
      <c r="U185" s="67"/>
      <c r="V185" s="137"/>
      <c r="W185" s="137"/>
      <c r="X185" s="137"/>
      <c r="HZ185" s="137"/>
      <c r="IA185" s="137"/>
      <c r="IB185" s="137"/>
      <c r="IC185" s="137"/>
      <c r="ID185" s="137"/>
      <c r="IE185" s="137"/>
      <c r="IF185" s="137"/>
      <c r="IG185" s="137"/>
      <c r="IH185" s="137"/>
    </row>
    <row r="186" s="7" customFormat="1" ht="102" customHeight="1" spans="1:242">
      <c r="A186" s="59">
        <f>COUNTA(F$8:$F186)</f>
        <v>166</v>
      </c>
      <c r="B186" s="59" t="s">
        <v>56</v>
      </c>
      <c r="C186" s="67" t="s">
        <v>758</v>
      </c>
      <c r="D186" s="70" t="s">
        <v>759</v>
      </c>
      <c r="E186" s="62" t="s">
        <v>67</v>
      </c>
      <c r="F186" s="72" t="s">
        <v>760</v>
      </c>
      <c r="G186" s="59">
        <v>60400</v>
      </c>
      <c r="H186" s="59" t="s">
        <v>37</v>
      </c>
      <c r="I186" s="59">
        <v>58000</v>
      </c>
      <c r="J186" s="59">
        <v>800</v>
      </c>
      <c r="K186" s="59">
        <v>16000</v>
      </c>
      <c r="L186" s="59">
        <v>15000</v>
      </c>
      <c r="M186" s="59">
        <v>26200</v>
      </c>
      <c r="N186" s="102" t="s">
        <v>761</v>
      </c>
      <c r="O186" s="62" t="s">
        <v>175</v>
      </c>
      <c r="P186" s="196" t="s">
        <v>345</v>
      </c>
      <c r="Q186" s="59" t="s">
        <v>740</v>
      </c>
      <c r="R186" s="142" t="s">
        <v>129</v>
      </c>
      <c r="S186" s="144"/>
      <c r="T186" s="207"/>
      <c r="U186" s="67"/>
      <c r="V186" s="137"/>
      <c r="W186" s="137"/>
      <c r="X186" s="137"/>
      <c r="HZ186" s="137"/>
      <c r="IA186" s="137"/>
      <c r="IB186" s="137"/>
      <c r="IC186" s="137"/>
      <c r="ID186" s="137"/>
      <c r="IE186" s="137"/>
      <c r="IF186" s="137"/>
      <c r="IG186" s="137"/>
      <c r="IH186" s="137"/>
    </row>
    <row r="187" s="7" customFormat="1" ht="99" customHeight="1" spans="1:242">
      <c r="A187" s="59">
        <f>COUNTA(F$8:$F187)</f>
        <v>167</v>
      </c>
      <c r="B187" s="59" t="s">
        <v>56</v>
      </c>
      <c r="C187" s="67" t="s">
        <v>762</v>
      </c>
      <c r="D187" s="70" t="s">
        <v>235</v>
      </c>
      <c r="E187" s="59" t="s">
        <v>67</v>
      </c>
      <c r="F187" s="72" t="s">
        <v>763</v>
      </c>
      <c r="G187" s="59">
        <v>161498</v>
      </c>
      <c r="H187" s="59" t="s">
        <v>37</v>
      </c>
      <c r="I187" s="59">
        <v>155000</v>
      </c>
      <c r="J187" s="59">
        <v>1200</v>
      </c>
      <c r="K187" s="59">
        <v>25000</v>
      </c>
      <c r="L187" s="59">
        <v>65000</v>
      </c>
      <c r="M187" s="59">
        <v>63800</v>
      </c>
      <c r="N187" s="102" t="s">
        <v>761</v>
      </c>
      <c r="O187" s="67" t="s">
        <v>175</v>
      </c>
      <c r="P187" s="196" t="s">
        <v>345</v>
      </c>
      <c r="Q187" s="59" t="s">
        <v>740</v>
      </c>
      <c r="R187" s="142" t="s">
        <v>129</v>
      </c>
      <c r="S187" s="144"/>
      <c r="T187" s="62"/>
      <c r="U187" s="67"/>
      <c r="V187" s="137"/>
      <c r="W187" s="137"/>
      <c r="X187" s="137"/>
      <c r="HZ187" s="137"/>
      <c r="IA187" s="137"/>
      <c r="IB187" s="137"/>
      <c r="IC187" s="137"/>
      <c r="ID187" s="137"/>
      <c r="IE187" s="137"/>
      <c r="IF187" s="137"/>
      <c r="IG187" s="137"/>
      <c r="IH187" s="137"/>
    </row>
    <row r="188" s="18" customFormat="1" ht="95" customHeight="1" spans="1:21">
      <c r="A188" s="59">
        <f>COUNTA(F$8:$F188)</f>
        <v>168</v>
      </c>
      <c r="B188" s="59" t="s">
        <v>56</v>
      </c>
      <c r="C188" s="67" t="s">
        <v>764</v>
      </c>
      <c r="D188" s="62" t="s">
        <v>283</v>
      </c>
      <c r="E188" s="59">
        <v>2025</v>
      </c>
      <c r="F188" s="72" t="s">
        <v>765</v>
      </c>
      <c r="G188" s="59">
        <v>1064</v>
      </c>
      <c r="H188" s="59" t="s">
        <v>37</v>
      </c>
      <c r="I188" s="59">
        <v>1064</v>
      </c>
      <c r="J188" s="108">
        <v>106</v>
      </c>
      <c r="K188" s="108">
        <v>319</v>
      </c>
      <c r="L188" s="108">
        <v>426</v>
      </c>
      <c r="M188" s="108">
        <v>213</v>
      </c>
      <c r="N188" s="102" t="s">
        <v>766</v>
      </c>
      <c r="O188" s="67" t="s">
        <v>767</v>
      </c>
      <c r="P188" s="196" t="s">
        <v>345</v>
      </c>
      <c r="Q188" s="59" t="s">
        <v>740</v>
      </c>
      <c r="R188" s="208" t="s">
        <v>440</v>
      </c>
      <c r="S188" s="209" t="s">
        <v>64</v>
      </c>
      <c r="T188" s="210"/>
      <c r="U188" s="181"/>
    </row>
    <row r="189" s="13" customFormat="1" ht="125" customHeight="1" spans="1:242">
      <c r="A189" s="59">
        <f>COUNTA(F$8:$F189)</f>
        <v>169</v>
      </c>
      <c r="B189" s="59">
        <v>1</v>
      </c>
      <c r="C189" s="67" t="s">
        <v>768</v>
      </c>
      <c r="D189" s="62" t="s">
        <v>769</v>
      </c>
      <c r="E189" s="59">
        <v>2025</v>
      </c>
      <c r="F189" s="72" t="s">
        <v>770</v>
      </c>
      <c r="G189" s="59">
        <v>2911</v>
      </c>
      <c r="H189" s="59" t="s">
        <v>37</v>
      </c>
      <c r="I189" s="59">
        <v>2911</v>
      </c>
      <c r="J189" s="59">
        <v>80</v>
      </c>
      <c r="K189" s="59">
        <v>200</v>
      </c>
      <c r="L189" s="59">
        <v>1467</v>
      </c>
      <c r="M189" s="59">
        <v>1164</v>
      </c>
      <c r="N189" s="102" t="s">
        <v>771</v>
      </c>
      <c r="O189" s="59" t="s">
        <v>327</v>
      </c>
      <c r="P189" s="103" t="s">
        <v>321</v>
      </c>
      <c r="Q189" s="67" t="s">
        <v>489</v>
      </c>
      <c r="R189" s="142" t="s">
        <v>103</v>
      </c>
      <c r="S189" s="144" t="s">
        <v>64</v>
      </c>
      <c r="T189" s="67"/>
      <c r="U189" s="188">
        <v>2</v>
      </c>
      <c r="V189" s="23"/>
      <c r="W189" s="23"/>
      <c r="X189" s="23"/>
      <c r="HZ189" s="23"/>
      <c r="IA189" s="23"/>
      <c r="IB189" s="23"/>
      <c r="IC189" s="23"/>
      <c r="ID189" s="23"/>
      <c r="IE189" s="23"/>
      <c r="IF189" s="23"/>
      <c r="IG189" s="23"/>
      <c r="IH189" s="23"/>
    </row>
    <row r="190" s="7" customFormat="1" ht="105" customHeight="1" spans="1:247">
      <c r="A190" s="59">
        <f>COUNTA(F$8:$F190)</f>
        <v>170</v>
      </c>
      <c r="B190" s="59" t="s">
        <v>56</v>
      </c>
      <c r="C190" s="67" t="s">
        <v>772</v>
      </c>
      <c r="D190" s="62" t="s">
        <v>773</v>
      </c>
      <c r="E190" s="59" t="s">
        <v>67</v>
      </c>
      <c r="F190" s="72" t="s">
        <v>774</v>
      </c>
      <c r="G190" s="59">
        <v>5000</v>
      </c>
      <c r="H190" s="59" t="s">
        <v>37</v>
      </c>
      <c r="I190" s="59">
        <v>3000</v>
      </c>
      <c r="J190" s="59" t="s">
        <v>37</v>
      </c>
      <c r="K190" s="59" t="s">
        <v>37</v>
      </c>
      <c r="L190" s="59">
        <v>1000</v>
      </c>
      <c r="M190" s="59">
        <v>2000</v>
      </c>
      <c r="N190" s="102" t="s">
        <v>775</v>
      </c>
      <c r="O190" s="61" t="s">
        <v>175</v>
      </c>
      <c r="P190" s="103" t="s">
        <v>776</v>
      </c>
      <c r="Q190" s="67" t="s">
        <v>777</v>
      </c>
      <c r="R190" s="142" t="s">
        <v>129</v>
      </c>
      <c r="S190" s="144"/>
      <c r="T190" s="62"/>
      <c r="U190" s="67"/>
      <c r="V190" s="137"/>
      <c r="W190" s="137"/>
      <c r="X190" s="137"/>
      <c r="Y190" s="137"/>
      <c r="Z190" s="137"/>
      <c r="AA190" s="137"/>
      <c r="AB190" s="137"/>
      <c r="AC190" s="137"/>
      <c r="IE190" s="137"/>
      <c r="IF190" s="137"/>
      <c r="IG190" s="137"/>
      <c r="IH190" s="137"/>
      <c r="II190" s="137"/>
      <c r="IJ190" s="137"/>
      <c r="IK190" s="137"/>
      <c r="IL190" s="137"/>
      <c r="IM190" s="137"/>
    </row>
    <row r="191" s="19" customFormat="1" ht="179" customHeight="1" spans="1:21">
      <c r="A191" s="148">
        <f>COUNTA(F$8:$F191)</f>
        <v>171</v>
      </c>
      <c r="B191" s="148" t="s">
        <v>56</v>
      </c>
      <c r="C191" s="59" t="s">
        <v>778</v>
      </c>
      <c r="D191" s="166" t="s">
        <v>779</v>
      </c>
      <c r="E191" s="67">
        <v>2025</v>
      </c>
      <c r="F191" s="68" t="s">
        <v>780</v>
      </c>
      <c r="G191" s="59">
        <v>1200</v>
      </c>
      <c r="H191" s="59" t="s">
        <v>37</v>
      </c>
      <c r="I191" s="59">
        <v>1200</v>
      </c>
      <c r="J191" s="59">
        <v>300</v>
      </c>
      <c r="K191" s="59">
        <v>500</v>
      </c>
      <c r="L191" s="59">
        <v>300</v>
      </c>
      <c r="M191" s="59">
        <v>100</v>
      </c>
      <c r="N191" s="102" t="s">
        <v>781</v>
      </c>
      <c r="O191" s="62" t="s">
        <v>782</v>
      </c>
      <c r="P191" s="111" t="s">
        <v>520</v>
      </c>
      <c r="Q191" s="59" t="s">
        <v>783</v>
      </c>
      <c r="R191" s="142" t="s">
        <v>107</v>
      </c>
      <c r="S191" s="144" t="s">
        <v>64</v>
      </c>
      <c r="T191" s="182"/>
      <c r="U191" s="179"/>
    </row>
    <row r="192" s="6" customFormat="1" ht="36.95" customHeight="1" spans="1:21">
      <c r="A192" s="55" t="s">
        <v>142</v>
      </c>
      <c r="B192" s="55"/>
      <c r="C192" s="55"/>
      <c r="D192" s="56">
        <f>A201-A191</f>
        <v>9</v>
      </c>
      <c r="E192" s="57"/>
      <c r="F192" s="71"/>
      <c r="G192" s="55">
        <f>SUM(G193:G201)</f>
        <v>288600</v>
      </c>
      <c r="H192" s="55">
        <f t="shared" ref="H192:M192" si="16">SUM(H193:H201)</f>
        <v>0</v>
      </c>
      <c r="I192" s="55">
        <f t="shared" si="16"/>
        <v>0</v>
      </c>
      <c r="J192" s="55">
        <f t="shared" si="16"/>
        <v>0</v>
      </c>
      <c r="K192" s="55">
        <f t="shared" si="16"/>
        <v>0</v>
      </c>
      <c r="L192" s="55">
        <f t="shared" si="16"/>
        <v>0</v>
      </c>
      <c r="M192" s="55">
        <f t="shared" si="16"/>
        <v>0</v>
      </c>
      <c r="N192" s="71"/>
      <c r="O192" s="57"/>
      <c r="P192" s="100"/>
      <c r="Q192" s="132"/>
      <c r="R192" s="57"/>
      <c r="S192" s="133"/>
      <c r="T192" s="132"/>
      <c r="U192" s="57"/>
    </row>
    <row r="193" s="7" customFormat="1" ht="83" customHeight="1" spans="1:242">
      <c r="A193" s="148">
        <f>COUNTA(F$8:$F193)</f>
        <v>172</v>
      </c>
      <c r="B193" s="148">
        <v>1</v>
      </c>
      <c r="C193" s="67" t="s">
        <v>784</v>
      </c>
      <c r="D193" s="70" t="s">
        <v>505</v>
      </c>
      <c r="E193" s="62" t="s">
        <v>172</v>
      </c>
      <c r="F193" s="72" t="s">
        <v>785</v>
      </c>
      <c r="G193" s="59">
        <v>4000</v>
      </c>
      <c r="H193" s="172" t="s">
        <v>37</v>
      </c>
      <c r="I193" s="172" t="s">
        <v>37</v>
      </c>
      <c r="J193" s="172" t="s">
        <v>37</v>
      </c>
      <c r="K193" s="172" t="s">
        <v>37</v>
      </c>
      <c r="L193" s="172" t="s">
        <v>37</v>
      </c>
      <c r="M193" s="172" t="s">
        <v>37</v>
      </c>
      <c r="N193" s="102" t="s">
        <v>512</v>
      </c>
      <c r="O193" s="59" t="s">
        <v>327</v>
      </c>
      <c r="P193" s="103" t="s">
        <v>321</v>
      </c>
      <c r="Q193" s="67" t="s">
        <v>489</v>
      </c>
      <c r="R193" s="142"/>
      <c r="S193" s="144"/>
      <c r="T193" s="67"/>
      <c r="U193" s="67"/>
      <c r="V193" s="137"/>
      <c r="W193" s="137"/>
      <c r="X193" s="137"/>
      <c r="HZ193" s="137"/>
      <c r="IA193" s="137"/>
      <c r="IB193" s="137"/>
      <c r="IC193" s="137"/>
      <c r="ID193" s="137"/>
      <c r="IE193" s="137"/>
      <c r="IF193" s="137"/>
      <c r="IG193" s="137"/>
      <c r="IH193" s="137"/>
    </row>
    <row r="194" s="7" customFormat="1" ht="71" customHeight="1" spans="1:242">
      <c r="A194" s="148">
        <f>COUNTA(F$8:$F194)</f>
        <v>173</v>
      </c>
      <c r="B194" s="148">
        <v>1</v>
      </c>
      <c r="C194" s="77" t="s">
        <v>786</v>
      </c>
      <c r="D194" s="70" t="s">
        <v>117</v>
      </c>
      <c r="E194" s="62" t="s">
        <v>172</v>
      </c>
      <c r="F194" s="63" t="s">
        <v>787</v>
      </c>
      <c r="G194" s="64">
        <v>2500</v>
      </c>
      <c r="H194" s="172" t="s">
        <v>37</v>
      </c>
      <c r="I194" s="172" t="s">
        <v>37</v>
      </c>
      <c r="J194" s="172" t="s">
        <v>37</v>
      </c>
      <c r="K194" s="172" t="s">
        <v>37</v>
      </c>
      <c r="L194" s="172" t="s">
        <v>37</v>
      </c>
      <c r="M194" s="172" t="s">
        <v>37</v>
      </c>
      <c r="N194" s="102" t="s">
        <v>512</v>
      </c>
      <c r="O194" s="59" t="s">
        <v>327</v>
      </c>
      <c r="P194" s="103" t="s">
        <v>321</v>
      </c>
      <c r="Q194" s="67" t="s">
        <v>489</v>
      </c>
      <c r="R194" s="142"/>
      <c r="S194" s="144"/>
      <c r="T194" s="59"/>
      <c r="U194" s="67"/>
      <c r="V194" s="137"/>
      <c r="W194" s="137"/>
      <c r="X194" s="137"/>
      <c r="HZ194" s="137"/>
      <c r="IA194" s="137"/>
      <c r="IB194" s="137"/>
      <c r="IC194" s="137"/>
      <c r="ID194" s="137"/>
      <c r="IE194" s="137"/>
      <c r="IF194" s="137"/>
      <c r="IG194" s="137"/>
      <c r="IH194" s="137"/>
    </row>
    <row r="195" s="7" customFormat="1" ht="72" customHeight="1" spans="1:242">
      <c r="A195" s="148">
        <f>COUNTA(F$8:$F195)</f>
        <v>174</v>
      </c>
      <c r="B195" s="148">
        <v>1</v>
      </c>
      <c r="C195" s="77" t="s">
        <v>788</v>
      </c>
      <c r="D195" s="70" t="s">
        <v>341</v>
      </c>
      <c r="E195" s="62" t="s">
        <v>172</v>
      </c>
      <c r="F195" s="63" t="s">
        <v>789</v>
      </c>
      <c r="G195" s="64">
        <v>3400</v>
      </c>
      <c r="H195" s="172" t="s">
        <v>37</v>
      </c>
      <c r="I195" s="172" t="s">
        <v>37</v>
      </c>
      <c r="J195" s="172" t="s">
        <v>37</v>
      </c>
      <c r="K195" s="172" t="s">
        <v>37</v>
      </c>
      <c r="L195" s="172" t="s">
        <v>37</v>
      </c>
      <c r="M195" s="172" t="s">
        <v>37</v>
      </c>
      <c r="N195" s="102" t="s">
        <v>512</v>
      </c>
      <c r="O195" s="59" t="s">
        <v>327</v>
      </c>
      <c r="P195" s="103" t="s">
        <v>321</v>
      </c>
      <c r="Q195" s="67" t="s">
        <v>489</v>
      </c>
      <c r="R195" s="142"/>
      <c r="S195" s="144"/>
      <c r="T195" s="59"/>
      <c r="U195" s="67"/>
      <c r="V195" s="137"/>
      <c r="W195" s="137"/>
      <c r="X195" s="137"/>
      <c r="HZ195" s="137"/>
      <c r="IA195" s="137"/>
      <c r="IB195" s="137"/>
      <c r="IC195" s="137"/>
      <c r="ID195" s="137"/>
      <c r="IE195" s="137"/>
      <c r="IF195" s="137"/>
      <c r="IG195" s="137"/>
      <c r="IH195" s="137"/>
    </row>
    <row r="196" s="7" customFormat="1" ht="79" customHeight="1" spans="1:242">
      <c r="A196" s="148">
        <f>COUNTA(F$8:$F196)</f>
        <v>175</v>
      </c>
      <c r="B196" s="148"/>
      <c r="C196" s="67" t="s">
        <v>790</v>
      </c>
      <c r="D196" s="70" t="s">
        <v>791</v>
      </c>
      <c r="E196" s="67" t="s">
        <v>132</v>
      </c>
      <c r="F196" s="68" t="s">
        <v>792</v>
      </c>
      <c r="G196" s="59">
        <v>225000</v>
      </c>
      <c r="H196" s="65" t="s">
        <v>37</v>
      </c>
      <c r="I196" s="65" t="s">
        <v>37</v>
      </c>
      <c r="J196" s="65" t="s">
        <v>37</v>
      </c>
      <c r="K196" s="65" t="s">
        <v>37</v>
      </c>
      <c r="L196" s="65" t="s">
        <v>37</v>
      </c>
      <c r="M196" s="65" t="s">
        <v>37</v>
      </c>
      <c r="N196" s="102" t="s">
        <v>793</v>
      </c>
      <c r="O196" s="62" t="s">
        <v>727</v>
      </c>
      <c r="P196" s="111" t="s">
        <v>352</v>
      </c>
      <c r="Q196" s="67" t="s">
        <v>728</v>
      </c>
      <c r="R196" s="142"/>
      <c r="S196" s="144"/>
      <c r="T196" s="59"/>
      <c r="U196" s="67"/>
      <c r="V196" s="137"/>
      <c r="W196" s="137"/>
      <c r="X196" s="137"/>
      <c r="HZ196" s="137"/>
      <c r="IA196" s="137"/>
      <c r="IB196" s="137"/>
      <c r="IC196" s="137"/>
      <c r="ID196" s="137"/>
      <c r="IE196" s="137"/>
      <c r="IF196" s="137"/>
      <c r="IG196" s="137"/>
      <c r="IH196" s="137"/>
    </row>
    <row r="197" s="7" customFormat="1" ht="83" customHeight="1" spans="1:242">
      <c r="A197" s="148">
        <f>COUNTA(F$8:$F197)</f>
        <v>176</v>
      </c>
      <c r="B197" s="148"/>
      <c r="C197" s="67" t="s">
        <v>794</v>
      </c>
      <c r="D197" s="70" t="s">
        <v>795</v>
      </c>
      <c r="E197" s="67" t="s">
        <v>132</v>
      </c>
      <c r="F197" s="68" t="s">
        <v>796</v>
      </c>
      <c r="G197" s="59">
        <v>2000</v>
      </c>
      <c r="H197" s="65" t="s">
        <v>37</v>
      </c>
      <c r="I197" s="65" t="s">
        <v>37</v>
      </c>
      <c r="J197" s="65" t="s">
        <v>37</v>
      </c>
      <c r="K197" s="65" t="s">
        <v>37</v>
      </c>
      <c r="L197" s="65" t="s">
        <v>37</v>
      </c>
      <c r="M197" s="65" t="s">
        <v>37</v>
      </c>
      <c r="N197" s="102" t="s">
        <v>793</v>
      </c>
      <c r="O197" s="62" t="s">
        <v>727</v>
      </c>
      <c r="P197" s="111" t="s">
        <v>352</v>
      </c>
      <c r="Q197" s="67" t="s">
        <v>728</v>
      </c>
      <c r="R197" s="142"/>
      <c r="S197" s="144"/>
      <c r="T197" s="59"/>
      <c r="U197" s="67"/>
      <c r="V197" s="137"/>
      <c r="W197" s="137"/>
      <c r="X197" s="137"/>
      <c r="HZ197" s="137"/>
      <c r="IA197" s="137"/>
      <c r="IB197" s="137"/>
      <c r="IC197" s="137"/>
      <c r="ID197" s="137"/>
      <c r="IE197" s="137"/>
      <c r="IF197" s="137"/>
      <c r="IG197" s="137"/>
      <c r="IH197" s="137"/>
    </row>
    <row r="198" s="7" customFormat="1" ht="72" customHeight="1" spans="1:242">
      <c r="A198" s="148">
        <f>COUNTA(F$8:$F198)</f>
        <v>177</v>
      </c>
      <c r="B198" s="148"/>
      <c r="C198" s="67" t="s">
        <v>797</v>
      </c>
      <c r="D198" s="70" t="s">
        <v>798</v>
      </c>
      <c r="E198" s="67" t="s">
        <v>118</v>
      </c>
      <c r="F198" s="68" t="s">
        <v>799</v>
      </c>
      <c r="G198" s="59">
        <v>3000</v>
      </c>
      <c r="H198" s="65" t="s">
        <v>37</v>
      </c>
      <c r="I198" s="65" t="s">
        <v>37</v>
      </c>
      <c r="J198" s="65" t="s">
        <v>37</v>
      </c>
      <c r="K198" s="65" t="s">
        <v>37</v>
      </c>
      <c r="L198" s="65" t="s">
        <v>37</v>
      </c>
      <c r="M198" s="65" t="s">
        <v>37</v>
      </c>
      <c r="N198" s="102" t="s">
        <v>793</v>
      </c>
      <c r="O198" s="62" t="s">
        <v>727</v>
      </c>
      <c r="P198" s="111" t="s">
        <v>352</v>
      </c>
      <c r="Q198" s="67" t="s">
        <v>728</v>
      </c>
      <c r="R198" s="142"/>
      <c r="S198" s="144"/>
      <c r="T198" s="59"/>
      <c r="U198" s="67"/>
      <c r="V198" s="137"/>
      <c r="W198" s="137"/>
      <c r="X198" s="137"/>
      <c r="HZ198" s="137"/>
      <c r="IA198" s="137"/>
      <c r="IB198" s="137"/>
      <c r="IC198" s="137"/>
      <c r="ID198" s="137"/>
      <c r="IE198" s="137"/>
      <c r="IF198" s="137"/>
      <c r="IG198" s="137"/>
      <c r="IH198" s="137"/>
    </row>
    <row r="199" s="7" customFormat="1" ht="96" customHeight="1" spans="1:247">
      <c r="A199" s="148">
        <f>COUNTA(F$8:$F199)</f>
        <v>178</v>
      </c>
      <c r="B199" s="59"/>
      <c r="C199" s="62" t="s">
        <v>800</v>
      </c>
      <c r="D199" s="62" t="s">
        <v>801</v>
      </c>
      <c r="E199" s="62" t="s">
        <v>118</v>
      </c>
      <c r="F199" s="72" t="s">
        <v>802</v>
      </c>
      <c r="G199" s="59">
        <v>1500</v>
      </c>
      <c r="H199" s="172" t="s">
        <v>37</v>
      </c>
      <c r="I199" s="172" t="s">
        <v>37</v>
      </c>
      <c r="J199" s="172" t="s">
        <v>37</v>
      </c>
      <c r="K199" s="172" t="s">
        <v>37</v>
      </c>
      <c r="L199" s="172" t="s">
        <v>37</v>
      </c>
      <c r="M199" s="172" t="s">
        <v>37</v>
      </c>
      <c r="N199" s="102" t="s">
        <v>463</v>
      </c>
      <c r="O199" s="62" t="s">
        <v>801</v>
      </c>
      <c r="P199" s="103" t="s">
        <v>307</v>
      </c>
      <c r="Q199" s="67" t="s">
        <v>369</v>
      </c>
      <c r="R199" s="142"/>
      <c r="S199" s="144"/>
      <c r="T199" s="59"/>
      <c r="U199" s="136"/>
      <c r="V199" s="137"/>
      <c r="W199" s="137"/>
      <c r="X199" s="137"/>
      <c r="Y199" s="137"/>
      <c r="Z199" s="137"/>
      <c r="AA199" s="137"/>
      <c r="AB199" s="137"/>
      <c r="AC199" s="137"/>
      <c r="IE199" s="137"/>
      <c r="IF199" s="137"/>
      <c r="IG199" s="137"/>
      <c r="IH199" s="137"/>
      <c r="II199" s="137"/>
      <c r="IJ199" s="137"/>
      <c r="IK199" s="137"/>
      <c r="IL199" s="137"/>
      <c r="IM199" s="137"/>
    </row>
    <row r="200" s="7" customFormat="1" ht="74" customHeight="1" spans="1:247">
      <c r="A200" s="148">
        <f>COUNTA(F$8:$F200)</f>
        <v>179</v>
      </c>
      <c r="B200" s="211"/>
      <c r="C200" s="156" t="s">
        <v>803</v>
      </c>
      <c r="D200" s="157" t="s">
        <v>804</v>
      </c>
      <c r="E200" s="156"/>
      <c r="F200" s="158" t="s">
        <v>805</v>
      </c>
      <c r="G200" s="159">
        <v>7200</v>
      </c>
      <c r="H200" s="159" t="s">
        <v>37</v>
      </c>
      <c r="I200" s="159" t="s">
        <v>37</v>
      </c>
      <c r="J200" s="159" t="s">
        <v>37</v>
      </c>
      <c r="K200" s="159" t="s">
        <v>37</v>
      </c>
      <c r="L200" s="159" t="s">
        <v>37</v>
      </c>
      <c r="M200" s="159" t="s">
        <v>37</v>
      </c>
      <c r="N200" s="158"/>
      <c r="O200" s="156" t="s">
        <v>806</v>
      </c>
      <c r="P200" s="173" t="s">
        <v>307</v>
      </c>
      <c r="Q200" s="156" t="s">
        <v>807</v>
      </c>
      <c r="R200" s="142"/>
      <c r="S200" s="144"/>
      <c r="T200" s="59"/>
      <c r="U200" s="136"/>
      <c r="V200" s="137"/>
      <c r="W200" s="137"/>
      <c r="X200" s="137"/>
      <c r="Y200" s="137"/>
      <c r="Z200" s="137"/>
      <c r="AA200" s="137"/>
      <c r="AB200" s="137"/>
      <c r="AC200" s="137"/>
      <c r="IE200" s="137"/>
      <c r="IF200" s="137"/>
      <c r="IG200" s="137"/>
      <c r="IH200" s="137"/>
      <c r="II200" s="137"/>
      <c r="IJ200" s="137"/>
      <c r="IK200" s="137"/>
      <c r="IL200" s="137"/>
      <c r="IM200" s="137"/>
    </row>
    <row r="201" s="7" customFormat="1" ht="74" customHeight="1" spans="1:247">
      <c r="A201" s="148">
        <f>COUNTA(F$8:$F201)</f>
        <v>180</v>
      </c>
      <c r="B201" s="59">
        <v>3</v>
      </c>
      <c r="C201" s="62" t="s">
        <v>808</v>
      </c>
      <c r="D201" s="62" t="s">
        <v>131</v>
      </c>
      <c r="E201" s="62" t="s">
        <v>172</v>
      </c>
      <c r="F201" s="72" t="s">
        <v>809</v>
      </c>
      <c r="G201" s="59">
        <v>40000</v>
      </c>
      <c r="H201" s="172" t="s">
        <v>37</v>
      </c>
      <c r="I201" s="172" t="s">
        <v>37</v>
      </c>
      <c r="J201" s="172" t="s">
        <v>37</v>
      </c>
      <c r="K201" s="172" t="s">
        <v>37</v>
      </c>
      <c r="L201" s="172" t="s">
        <v>37</v>
      </c>
      <c r="M201" s="172" t="s">
        <v>37</v>
      </c>
      <c r="N201" s="102" t="s">
        <v>810</v>
      </c>
      <c r="O201" s="62" t="s">
        <v>811</v>
      </c>
      <c r="P201" s="103" t="s">
        <v>592</v>
      </c>
      <c r="Q201" s="67" t="s">
        <v>593</v>
      </c>
      <c r="R201" s="142"/>
      <c r="S201" s="144"/>
      <c r="T201" s="59"/>
      <c r="U201" s="136"/>
      <c r="V201" s="137"/>
      <c r="W201" s="137"/>
      <c r="X201" s="137"/>
      <c r="Y201" s="137"/>
      <c r="Z201" s="137"/>
      <c r="AA201" s="137"/>
      <c r="AB201" s="137"/>
      <c r="AC201" s="137"/>
      <c r="IE201" s="137"/>
      <c r="IF201" s="137"/>
      <c r="IG201" s="137"/>
      <c r="IH201" s="137"/>
      <c r="II201" s="137"/>
      <c r="IJ201" s="137"/>
      <c r="IK201" s="137"/>
      <c r="IL201" s="137"/>
      <c r="IM201" s="137"/>
    </row>
    <row r="202" s="5" customFormat="1" ht="42.95" customHeight="1" spans="1:21">
      <c r="A202" s="51" t="s">
        <v>812</v>
      </c>
      <c r="B202" s="51"/>
      <c r="C202" s="51"/>
      <c r="D202" s="52">
        <f>D203+D216+D231</f>
        <v>35</v>
      </c>
      <c r="E202" s="53"/>
      <c r="F202" s="151"/>
      <c r="G202" s="51">
        <f>G203+G216+G231</f>
        <v>982183</v>
      </c>
      <c r="H202" s="51">
        <f t="shared" ref="H202:M202" si="17">H203+H216+H231</f>
        <v>68168</v>
      </c>
      <c r="I202" s="51">
        <f t="shared" si="17"/>
        <v>208032</v>
      </c>
      <c r="J202" s="51">
        <f t="shared" si="17"/>
        <v>16310</v>
      </c>
      <c r="K202" s="51">
        <f t="shared" si="17"/>
        <v>43805</v>
      </c>
      <c r="L202" s="51">
        <f t="shared" si="17"/>
        <v>56852</v>
      </c>
      <c r="M202" s="51">
        <f t="shared" si="17"/>
        <v>91065</v>
      </c>
      <c r="N202" s="151"/>
      <c r="O202" s="53"/>
      <c r="P202" s="99"/>
      <c r="Q202" s="130"/>
      <c r="R202" s="53"/>
      <c r="S202" s="131"/>
      <c r="T202" s="130"/>
      <c r="U202" s="53"/>
    </row>
    <row r="203" s="6" customFormat="1" ht="36.95" customHeight="1" spans="1:21">
      <c r="A203" s="55" t="s">
        <v>24</v>
      </c>
      <c r="B203" s="55"/>
      <c r="C203" s="55"/>
      <c r="D203" s="56">
        <f>A215-A201</f>
        <v>12</v>
      </c>
      <c r="E203" s="57"/>
      <c r="F203" s="71"/>
      <c r="G203" s="55">
        <f>SUM(G204:G215)</f>
        <v>153303</v>
      </c>
      <c r="H203" s="55">
        <f t="shared" ref="H203:M203" si="18">SUM(H204:H215)</f>
        <v>68168</v>
      </c>
      <c r="I203" s="55">
        <f t="shared" si="18"/>
        <v>36140</v>
      </c>
      <c r="J203" s="55">
        <f t="shared" si="18"/>
        <v>12510</v>
      </c>
      <c r="K203" s="55">
        <f t="shared" si="18"/>
        <v>5505</v>
      </c>
      <c r="L203" s="55">
        <f t="shared" si="18"/>
        <v>8852</v>
      </c>
      <c r="M203" s="55">
        <f t="shared" si="18"/>
        <v>9273</v>
      </c>
      <c r="N203" s="71"/>
      <c r="O203" s="57"/>
      <c r="P203" s="100"/>
      <c r="Q203" s="132"/>
      <c r="R203" s="57"/>
      <c r="S203" s="133"/>
      <c r="T203" s="132"/>
      <c r="U203" s="57"/>
    </row>
    <row r="204" s="10" customFormat="1" ht="180" customHeight="1" spans="1:247">
      <c r="A204" s="59">
        <f>COUNTA(F$8:$F204)</f>
        <v>181</v>
      </c>
      <c r="B204" s="59">
        <v>1</v>
      </c>
      <c r="C204" s="62" t="s">
        <v>813</v>
      </c>
      <c r="D204" s="61" t="s">
        <v>283</v>
      </c>
      <c r="E204" s="62" t="s">
        <v>27</v>
      </c>
      <c r="F204" s="72" t="s">
        <v>814</v>
      </c>
      <c r="G204" s="64">
        <v>32931</v>
      </c>
      <c r="H204" s="64">
        <v>5750</v>
      </c>
      <c r="I204" s="64">
        <v>2500</v>
      </c>
      <c r="J204" s="64">
        <v>500</v>
      </c>
      <c r="K204" s="64">
        <v>500</v>
      </c>
      <c r="L204" s="64">
        <v>1000</v>
      </c>
      <c r="M204" s="64">
        <v>500</v>
      </c>
      <c r="N204" s="102" t="s">
        <v>815</v>
      </c>
      <c r="O204" s="61" t="s">
        <v>816</v>
      </c>
      <c r="P204" s="103" t="s">
        <v>520</v>
      </c>
      <c r="Q204" s="67" t="s">
        <v>817</v>
      </c>
      <c r="R204" s="134"/>
      <c r="S204" s="139" t="s">
        <v>64</v>
      </c>
      <c r="T204" s="67"/>
      <c r="U204" s="136"/>
      <c r="V204" s="22"/>
      <c r="W204" s="22"/>
      <c r="X204" s="22"/>
      <c r="Y204" s="22"/>
      <c r="Z204" s="22"/>
      <c r="AA204" s="22"/>
      <c r="AB204" s="22"/>
      <c r="AC204" s="22"/>
      <c r="IE204" s="22"/>
      <c r="IF204" s="22"/>
      <c r="IG204" s="22"/>
      <c r="IH204" s="22"/>
      <c r="II204" s="22"/>
      <c r="IJ204" s="22"/>
      <c r="IK204" s="22"/>
      <c r="IL204" s="22"/>
      <c r="IM204" s="22"/>
    </row>
    <row r="205" s="20" customFormat="1" ht="133" customHeight="1" spans="1:21">
      <c r="A205" s="59">
        <f>COUNTA(F$8:$F205)</f>
        <v>182</v>
      </c>
      <c r="B205" s="59" t="s">
        <v>87</v>
      </c>
      <c r="C205" s="59" t="s">
        <v>818</v>
      </c>
      <c r="D205" s="61" t="s">
        <v>283</v>
      </c>
      <c r="E205" s="59" t="s">
        <v>27</v>
      </c>
      <c r="F205" s="72" t="s">
        <v>819</v>
      </c>
      <c r="G205" s="59">
        <v>2500</v>
      </c>
      <c r="H205" s="59">
        <v>2000</v>
      </c>
      <c r="I205" s="59">
        <v>500</v>
      </c>
      <c r="J205" s="59">
        <v>100</v>
      </c>
      <c r="K205" s="59">
        <v>200</v>
      </c>
      <c r="L205" s="59">
        <v>200</v>
      </c>
      <c r="M205" s="59" t="s">
        <v>37</v>
      </c>
      <c r="N205" s="102" t="s">
        <v>820</v>
      </c>
      <c r="O205" s="62" t="s">
        <v>821</v>
      </c>
      <c r="P205" s="111" t="s">
        <v>520</v>
      </c>
      <c r="Q205" s="62" t="s">
        <v>822</v>
      </c>
      <c r="R205" s="181"/>
      <c r="S205" s="149" t="s">
        <v>94</v>
      </c>
      <c r="T205" s="67"/>
      <c r="U205" s="181"/>
    </row>
    <row r="206" s="20" customFormat="1" ht="115" customHeight="1" spans="1:21">
      <c r="A206" s="59">
        <f>COUNTA(F$8:$F206)</f>
        <v>183</v>
      </c>
      <c r="B206" s="59" t="s">
        <v>87</v>
      </c>
      <c r="C206" s="59" t="s">
        <v>823</v>
      </c>
      <c r="D206" s="62" t="s">
        <v>131</v>
      </c>
      <c r="E206" s="59" t="s">
        <v>27</v>
      </c>
      <c r="F206" s="72" t="s">
        <v>824</v>
      </c>
      <c r="G206" s="59">
        <v>1639</v>
      </c>
      <c r="H206" s="59">
        <v>200</v>
      </c>
      <c r="I206" s="59">
        <v>1439</v>
      </c>
      <c r="J206" s="59">
        <v>350</v>
      </c>
      <c r="K206" s="59">
        <v>350</v>
      </c>
      <c r="L206" s="59">
        <v>350</v>
      </c>
      <c r="M206" s="59">
        <v>389</v>
      </c>
      <c r="N206" s="102" t="s">
        <v>825</v>
      </c>
      <c r="O206" s="59" t="s">
        <v>826</v>
      </c>
      <c r="P206" s="111" t="s">
        <v>520</v>
      </c>
      <c r="Q206" s="59" t="s">
        <v>827</v>
      </c>
      <c r="R206" s="181"/>
      <c r="S206" s="149" t="s">
        <v>64</v>
      </c>
      <c r="T206" s="67"/>
      <c r="U206" s="181"/>
    </row>
    <row r="207" s="20" customFormat="1" ht="121" customHeight="1" spans="1:21">
      <c r="A207" s="59">
        <f>COUNTA(F$8:$F207)</f>
        <v>184</v>
      </c>
      <c r="B207" s="59" t="s">
        <v>87</v>
      </c>
      <c r="C207" s="59" t="s">
        <v>828</v>
      </c>
      <c r="D207" s="61" t="s">
        <v>283</v>
      </c>
      <c r="E207" s="62" t="s">
        <v>35</v>
      </c>
      <c r="F207" s="72" t="s">
        <v>829</v>
      </c>
      <c r="G207" s="59">
        <v>14200</v>
      </c>
      <c r="H207" s="59">
        <v>5084</v>
      </c>
      <c r="I207" s="59">
        <v>2000</v>
      </c>
      <c r="J207" s="59">
        <v>500</v>
      </c>
      <c r="K207" s="59">
        <v>500</v>
      </c>
      <c r="L207" s="59">
        <v>500</v>
      </c>
      <c r="M207" s="59">
        <v>500</v>
      </c>
      <c r="N207" s="102" t="s">
        <v>830</v>
      </c>
      <c r="O207" s="59" t="s">
        <v>519</v>
      </c>
      <c r="P207" s="111" t="s">
        <v>520</v>
      </c>
      <c r="Q207" s="59" t="s">
        <v>525</v>
      </c>
      <c r="R207" s="181"/>
      <c r="S207" s="149"/>
      <c r="T207" s="67"/>
      <c r="U207" s="181"/>
    </row>
    <row r="208" s="21" customFormat="1" ht="162" customHeight="1" spans="1:21">
      <c r="A208" s="59">
        <f>COUNTA(F$8:$F208)</f>
        <v>185</v>
      </c>
      <c r="B208" s="59" t="s">
        <v>87</v>
      </c>
      <c r="C208" s="73" t="s">
        <v>831</v>
      </c>
      <c r="D208" s="61" t="s">
        <v>283</v>
      </c>
      <c r="E208" s="62" t="s">
        <v>35</v>
      </c>
      <c r="F208" s="212" t="s">
        <v>832</v>
      </c>
      <c r="G208" s="75">
        <v>9800</v>
      </c>
      <c r="H208" s="75">
        <v>800</v>
      </c>
      <c r="I208" s="75">
        <v>2000</v>
      </c>
      <c r="J208" s="59">
        <v>500</v>
      </c>
      <c r="K208" s="59">
        <v>500</v>
      </c>
      <c r="L208" s="59">
        <v>500</v>
      </c>
      <c r="M208" s="59">
        <v>500</v>
      </c>
      <c r="N208" s="102" t="s">
        <v>833</v>
      </c>
      <c r="O208" s="61" t="s">
        <v>816</v>
      </c>
      <c r="P208" s="103" t="s">
        <v>520</v>
      </c>
      <c r="Q208" s="67" t="s">
        <v>817</v>
      </c>
      <c r="R208" s="181"/>
      <c r="S208" s="149"/>
      <c r="T208" s="67"/>
      <c r="U208" s="216"/>
    </row>
    <row r="209" s="22" customFormat="1" ht="128" customHeight="1" spans="1:21">
      <c r="A209" s="59">
        <f>COUNTA(F$8:$F209)</f>
        <v>186</v>
      </c>
      <c r="B209" s="59" t="s">
        <v>87</v>
      </c>
      <c r="C209" s="73" t="s">
        <v>834</v>
      </c>
      <c r="D209" s="73" t="s">
        <v>283</v>
      </c>
      <c r="E209" s="73" t="s">
        <v>568</v>
      </c>
      <c r="F209" s="212" t="s">
        <v>835</v>
      </c>
      <c r="G209" s="75">
        <v>4000</v>
      </c>
      <c r="H209" s="75">
        <v>2500</v>
      </c>
      <c r="I209" s="75">
        <v>1500</v>
      </c>
      <c r="J209" s="75">
        <v>200</v>
      </c>
      <c r="K209" s="75">
        <v>300</v>
      </c>
      <c r="L209" s="75">
        <v>500</v>
      </c>
      <c r="M209" s="75">
        <v>500</v>
      </c>
      <c r="N209" s="212" t="s">
        <v>836</v>
      </c>
      <c r="O209" s="73" t="s">
        <v>535</v>
      </c>
      <c r="P209" s="101" t="s">
        <v>520</v>
      </c>
      <c r="Q209" s="73" t="s">
        <v>525</v>
      </c>
      <c r="R209" s="217"/>
      <c r="S209" s="218" t="s">
        <v>64</v>
      </c>
      <c r="T209" s="73"/>
      <c r="U209" s="67"/>
    </row>
    <row r="210" s="20" customFormat="1" ht="90" customHeight="1" spans="1:21">
      <c r="A210" s="59">
        <f>COUNTA(F$8:$F210)</f>
        <v>187</v>
      </c>
      <c r="B210" s="59" t="s">
        <v>339</v>
      </c>
      <c r="C210" s="59" t="s">
        <v>837</v>
      </c>
      <c r="D210" s="62" t="s">
        <v>131</v>
      </c>
      <c r="E210" s="62" t="s">
        <v>27</v>
      </c>
      <c r="F210" s="72" t="s">
        <v>838</v>
      </c>
      <c r="G210" s="59">
        <v>8000</v>
      </c>
      <c r="H210" s="59">
        <v>4800</v>
      </c>
      <c r="I210" s="59">
        <v>3200</v>
      </c>
      <c r="J210" s="69" t="s">
        <v>37</v>
      </c>
      <c r="K210" s="69" t="s">
        <v>37</v>
      </c>
      <c r="L210" s="69">
        <v>1600</v>
      </c>
      <c r="M210" s="69">
        <v>1600</v>
      </c>
      <c r="N210" s="102" t="s">
        <v>839</v>
      </c>
      <c r="O210" s="59" t="s">
        <v>546</v>
      </c>
      <c r="P210" s="111" t="s">
        <v>520</v>
      </c>
      <c r="Q210" s="59" t="s">
        <v>840</v>
      </c>
      <c r="R210" s="181"/>
      <c r="S210" s="144" t="s">
        <v>64</v>
      </c>
      <c r="T210" s="67"/>
      <c r="U210" s="181"/>
    </row>
    <row r="211" s="20" customFormat="1" ht="89" customHeight="1" spans="1:21">
      <c r="A211" s="59">
        <f>COUNTA(F$8:$F211)</f>
        <v>188</v>
      </c>
      <c r="B211" s="59">
        <v>3</v>
      </c>
      <c r="C211" s="59" t="s">
        <v>841</v>
      </c>
      <c r="D211" s="62" t="s">
        <v>210</v>
      </c>
      <c r="E211" s="62" t="s">
        <v>27</v>
      </c>
      <c r="F211" s="72" t="s">
        <v>842</v>
      </c>
      <c r="G211" s="59">
        <v>42000</v>
      </c>
      <c r="H211" s="59">
        <v>34192</v>
      </c>
      <c r="I211" s="59">
        <v>7808</v>
      </c>
      <c r="J211" s="59">
        <v>7808</v>
      </c>
      <c r="K211" s="59" t="s">
        <v>37</v>
      </c>
      <c r="L211" s="59" t="s">
        <v>37</v>
      </c>
      <c r="M211" s="59" t="s">
        <v>37</v>
      </c>
      <c r="N211" s="63" t="s">
        <v>843</v>
      </c>
      <c r="O211" s="77" t="s">
        <v>844</v>
      </c>
      <c r="P211" s="111" t="s">
        <v>127</v>
      </c>
      <c r="Q211" s="59" t="s">
        <v>845</v>
      </c>
      <c r="R211" s="181"/>
      <c r="S211" s="144" t="s">
        <v>64</v>
      </c>
      <c r="T211" s="67"/>
      <c r="U211" s="181"/>
    </row>
    <row r="212" s="21" customFormat="1" ht="112" customHeight="1" spans="1:21">
      <c r="A212" s="59">
        <f>COUNTA(F$8:$F212)</f>
        <v>189</v>
      </c>
      <c r="B212" s="59" t="s">
        <v>87</v>
      </c>
      <c r="C212" s="62" t="s">
        <v>846</v>
      </c>
      <c r="D212" s="73" t="s">
        <v>131</v>
      </c>
      <c r="E212" s="62" t="s">
        <v>27</v>
      </c>
      <c r="F212" s="212" t="s">
        <v>847</v>
      </c>
      <c r="G212" s="75">
        <v>3524</v>
      </c>
      <c r="H212" s="75">
        <v>1762</v>
      </c>
      <c r="I212" s="75">
        <v>1762</v>
      </c>
      <c r="J212" s="75">
        <v>352</v>
      </c>
      <c r="K212" s="75">
        <v>705</v>
      </c>
      <c r="L212" s="75">
        <v>352</v>
      </c>
      <c r="M212" s="75">
        <v>353</v>
      </c>
      <c r="N212" s="102" t="s">
        <v>848</v>
      </c>
      <c r="O212" s="73" t="s">
        <v>849</v>
      </c>
      <c r="P212" s="111" t="s">
        <v>520</v>
      </c>
      <c r="Q212" s="59" t="s">
        <v>840</v>
      </c>
      <c r="R212" s="181"/>
      <c r="S212" s="144" t="s">
        <v>64</v>
      </c>
      <c r="T212" s="67"/>
      <c r="U212" s="216"/>
    </row>
    <row r="213" s="21" customFormat="1" ht="154" customHeight="1" spans="1:21">
      <c r="A213" s="59">
        <f>COUNTA(F$8:$F213)</f>
        <v>190</v>
      </c>
      <c r="B213" s="59" t="s">
        <v>87</v>
      </c>
      <c r="C213" s="62" t="s">
        <v>850</v>
      </c>
      <c r="D213" s="73" t="s">
        <v>573</v>
      </c>
      <c r="E213" s="62" t="s">
        <v>27</v>
      </c>
      <c r="F213" s="212" t="s">
        <v>851</v>
      </c>
      <c r="G213" s="75">
        <v>10031</v>
      </c>
      <c r="H213" s="75">
        <v>4000</v>
      </c>
      <c r="I213" s="75">
        <v>6031</v>
      </c>
      <c r="J213" s="75">
        <v>1000</v>
      </c>
      <c r="K213" s="213">
        <v>1000</v>
      </c>
      <c r="L213" s="213">
        <v>2000</v>
      </c>
      <c r="M213" s="213">
        <v>2031</v>
      </c>
      <c r="N213" s="102" t="s">
        <v>852</v>
      </c>
      <c r="O213" s="73" t="s">
        <v>853</v>
      </c>
      <c r="P213" s="111" t="s">
        <v>520</v>
      </c>
      <c r="Q213" s="59" t="s">
        <v>840</v>
      </c>
      <c r="R213" s="181"/>
      <c r="S213" s="144" t="s">
        <v>64</v>
      </c>
      <c r="T213" s="67"/>
      <c r="U213" s="216"/>
    </row>
    <row r="214" s="21" customFormat="1" ht="218" customHeight="1" spans="1:21">
      <c r="A214" s="59">
        <f>COUNTA(F$8:$F214)</f>
        <v>191</v>
      </c>
      <c r="B214" s="59" t="s">
        <v>87</v>
      </c>
      <c r="C214" s="59" t="s">
        <v>854</v>
      </c>
      <c r="D214" s="166" t="s">
        <v>779</v>
      </c>
      <c r="E214" s="67" t="s">
        <v>35</v>
      </c>
      <c r="F214" s="68" t="s">
        <v>855</v>
      </c>
      <c r="G214" s="59">
        <v>11075</v>
      </c>
      <c r="H214" s="75">
        <v>80</v>
      </c>
      <c r="I214" s="75">
        <v>5800</v>
      </c>
      <c r="J214" s="75">
        <v>1200</v>
      </c>
      <c r="K214" s="75">
        <v>1450</v>
      </c>
      <c r="L214" s="75">
        <v>1450</v>
      </c>
      <c r="M214" s="75">
        <v>1700</v>
      </c>
      <c r="N214" s="102" t="s">
        <v>856</v>
      </c>
      <c r="O214" s="73" t="s">
        <v>857</v>
      </c>
      <c r="P214" s="111" t="s">
        <v>520</v>
      </c>
      <c r="Q214" s="59" t="s">
        <v>783</v>
      </c>
      <c r="R214" s="181"/>
      <c r="S214" s="149"/>
      <c r="T214" s="67"/>
      <c r="U214" s="216"/>
    </row>
    <row r="215" s="21" customFormat="1" ht="99" customHeight="1" spans="1:21">
      <c r="A215" s="59">
        <f>COUNTA(F$8:$F215)</f>
        <v>192</v>
      </c>
      <c r="B215" s="59" t="s">
        <v>99</v>
      </c>
      <c r="C215" s="59" t="s">
        <v>858</v>
      </c>
      <c r="D215" s="62" t="s">
        <v>859</v>
      </c>
      <c r="E215" s="62" t="s">
        <v>35</v>
      </c>
      <c r="F215" s="72" t="s">
        <v>860</v>
      </c>
      <c r="G215" s="59">
        <v>13603</v>
      </c>
      <c r="H215" s="59">
        <v>7000</v>
      </c>
      <c r="I215" s="59">
        <f>J215+K215+L215+M215</f>
        <v>1600</v>
      </c>
      <c r="J215" s="59">
        <v>0</v>
      </c>
      <c r="K215" s="59">
        <v>0</v>
      </c>
      <c r="L215" s="59">
        <v>400</v>
      </c>
      <c r="M215" s="59">
        <v>1200</v>
      </c>
      <c r="N215" s="102" t="s">
        <v>861</v>
      </c>
      <c r="O215" s="59" t="s">
        <v>727</v>
      </c>
      <c r="P215" s="111" t="s">
        <v>352</v>
      </c>
      <c r="Q215" s="59" t="s">
        <v>862</v>
      </c>
      <c r="R215" s="142"/>
      <c r="S215" s="149"/>
      <c r="T215" s="67"/>
      <c r="U215" s="216"/>
    </row>
    <row r="216" s="6" customFormat="1" ht="36.95" customHeight="1" spans="1:21">
      <c r="A216" s="55" t="s">
        <v>65</v>
      </c>
      <c r="B216" s="55"/>
      <c r="C216" s="55"/>
      <c r="D216" s="56">
        <f>A230-A215</f>
        <v>14</v>
      </c>
      <c r="E216" s="57"/>
      <c r="F216" s="71"/>
      <c r="G216" s="55">
        <f>SUM(G217:G230)</f>
        <v>724078</v>
      </c>
      <c r="H216" s="55">
        <f t="shared" ref="H216:M216" si="19">SUM(H217:H230)</f>
        <v>0</v>
      </c>
      <c r="I216" s="55">
        <f t="shared" si="19"/>
        <v>171892</v>
      </c>
      <c r="J216" s="55">
        <f t="shared" si="19"/>
        <v>3800</v>
      </c>
      <c r="K216" s="55">
        <f t="shared" si="19"/>
        <v>38300</v>
      </c>
      <c r="L216" s="55">
        <f t="shared" si="19"/>
        <v>48000</v>
      </c>
      <c r="M216" s="55">
        <f t="shared" si="19"/>
        <v>81792</v>
      </c>
      <c r="N216" s="71"/>
      <c r="O216" s="57"/>
      <c r="P216" s="100"/>
      <c r="Q216" s="132"/>
      <c r="R216" s="57"/>
      <c r="S216" s="133"/>
      <c r="T216" s="132"/>
      <c r="U216" s="57"/>
    </row>
    <row r="217" s="7" customFormat="1" ht="98" customHeight="1" spans="1:242">
      <c r="A217" s="59">
        <f>COUNTA(F$8:$F217)</f>
        <v>193</v>
      </c>
      <c r="B217" s="59" t="s">
        <v>56</v>
      </c>
      <c r="C217" s="67" t="s">
        <v>863</v>
      </c>
      <c r="D217" s="70" t="s">
        <v>396</v>
      </c>
      <c r="E217" s="62" t="s">
        <v>67</v>
      </c>
      <c r="F217" s="72" t="s">
        <v>864</v>
      </c>
      <c r="G217" s="59">
        <v>4903</v>
      </c>
      <c r="H217" s="59" t="s">
        <v>37</v>
      </c>
      <c r="I217" s="59">
        <v>1800</v>
      </c>
      <c r="J217" s="59" t="s">
        <v>37</v>
      </c>
      <c r="K217" s="59" t="s">
        <v>37</v>
      </c>
      <c r="L217" s="59">
        <v>600</v>
      </c>
      <c r="M217" s="59">
        <v>1200</v>
      </c>
      <c r="N217" s="102" t="s">
        <v>865</v>
      </c>
      <c r="O217" s="67" t="s">
        <v>866</v>
      </c>
      <c r="P217" s="103" t="s">
        <v>259</v>
      </c>
      <c r="Q217" s="59" t="s">
        <v>867</v>
      </c>
      <c r="R217" s="142" t="s">
        <v>103</v>
      </c>
      <c r="S217" s="144"/>
      <c r="T217" s="62"/>
      <c r="U217" s="67">
        <v>2</v>
      </c>
      <c r="V217" s="137"/>
      <c r="W217" s="137"/>
      <c r="X217" s="137"/>
      <c r="HZ217" s="137"/>
      <c r="IA217" s="137"/>
      <c r="IB217" s="137"/>
      <c r="IC217" s="137"/>
      <c r="ID217" s="137"/>
      <c r="IE217" s="137"/>
      <c r="IF217" s="137"/>
      <c r="IG217" s="137"/>
      <c r="IH217" s="137"/>
    </row>
    <row r="218" s="23" customFormat="1" ht="127" customHeight="1" spans="1:21">
      <c r="A218" s="67">
        <f>COUNTA(F$8:$F218)</f>
        <v>194</v>
      </c>
      <c r="B218" s="67" t="s">
        <v>56</v>
      </c>
      <c r="C218" s="67" t="s">
        <v>868</v>
      </c>
      <c r="D218" s="67" t="s">
        <v>869</v>
      </c>
      <c r="E218" s="67" t="s">
        <v>870</v>
      </c>
      <c r="F218" s="68" t="s">
        <v>871</v>
      </c>
      <c r="G218" s="59">
        <v>440000</v>
      </c>
      <c r="H218" s="59" t="s">
        <v>37</v>
      </c>
      <c r="I218" s="59">
        <v>100000</v>
      </c>
      <c r="J218" s="59" t="s">
        <v>37</v>
      </c>
      <c r="K218" s="59">
        <v>25000</v>
      </c>
      <c r="L218" s="59">
        <v>25000</v>
      </c>
      <c r="M218" s="59">
        <v>50000</v>
      </c>
      <c r="N218" s="68" t="s">
        <v>872</v>
      </c>
      <c r="O218" s="214" t="s">
        <v>873</v>
      </c>
      <c r="P218" s="103" t="s">
        <v>259</v>
      </c>
      <c r="Q218" s="67" t="s">
        <v>874</v>
      </c>
      <c r="R218" s="142" t="s">
        <v>440</v>
      </c>
      <c r="S218" s="144"/>
      <c r="T218" s="62"/>
      <c r="U218" s="188">
        <v>2</v>
      </c>
    </row>
    <row r="219" s="10" customFormat="1" ht="161" customHeight="1" spans="1:242">
      <c r="A219" s="67">
        <f>COUNTA(F$8:$F219)</f>
        <v>195</v>
      </c>
      <c r="B219" s="148" t="s">
        <v>87</v>
      </c>
      <c r="C219" s="62" t="s">
        <v>875</v>
      </c>
      <c r="D219" s="62" t="s">
        <v>131</v>
      </c>
      <c r="E219" s="62" t="s">
        <v>67</v>
      </c>
      <c r="F219" s="72" t="s">
        <v>876</v>
      </c>
      <c r="G219" s="59">
        <f>1506*3.5</f>
        <v>5271</v>
      </c>
      <c r="H219" s="59" t="s">
        <v>37</v>
      </c>
      <c r="I219" s="59">
        <v>1580</v>
      </c>
      <c r="J219" s="59">
        <v>0</v>
      </c>
      <c r="K219" s="59">
        <v>0</v>
      </c>
      <c r="L219" s="59">
        <v>530</v>
      </c>
      <c r="M219" s="59">
        <v>1050</v>
      </c>
      <c r="N219" s="72" t="s">
        <v>877</v>
      </c>
      <c r="O219" s="62" t="s">
        <v>849</v>
      </c>
      <c r="P219" s="173" t="s">
        <v>520</v>
      </c>
      <c r="Q219" s="62" t="s">
        <v>840</v>
      </c>
      <c r="R219" s="142" t="s">
        <v>107</v>
      </c>
      <c r="S219" s="144"/>
      <c r="T219" s="62"/>
      <c r="U219" s="67"/>
      <c r="V219" s="22"/>
      <c r="W219" s="22"/>
      <c r="X219" s="22"/>
      <c r="HZ219" s="22"/>
      <c r="IA219" s="22"/>
      <c r="IB219" s="22"/>
      <c r="IC219" s="22"/>
      <c r="ID219" s="22"/>
      <c r="IE219" s="22"/>
      <c r="IF219" s="22"/>
      <c r="IG219" s="22"/>
      <c r="IH219" s="22"/>
    </row>
    <row r="220" s="10" customFormat="1" ht="132" customHeight="1" spans="1:242">
      <c r="A220" s="67">
        <f>COUNTA(F$8:$F220)</f>
        <v>196</v>
      </c>
      <c r="B220" s="148" t="s">
        <v>99</v>
      </c>
      <c r="C220" s="62" t="s">
        <v>878</v>
      </c>
      <c r="D220" s="62" t="s">
        <v>283</v>
      </c>
      <c r="E220" s="62" t="s">
        <v>67</v>
      </c>
      <c r="F220" s="72" t="s">
        <v>879</v>
      </c>
      <c r="G220" s="59">
        <v>7174</v>
      </c>
      <c r="H220" s="59" t="s">
        <v>37</v>
      </c>
      <c r="I220" s="59">
        <v>2150</v>
      </c>
      <c r="J220" s="59">
        <v>0</v>
      </c>
      <c r="K220" s="59">
        <v>0</v>
      </c>
      <c r="L220" s="59">
        <v>720</v>
      </c>
      <c r="M220" s="59">
        <v>1430</v>
      </c>
      <c r="N220" s="72" t="s">
        <v>877</v>
      </c>
      <c r="O220" s="62" t="s">
        <v>880</v>
      </c>
      <c r="P220" s="173" t="s">
        <v>520</v>
      </c>
      <c r="Q220" s="62" t="s">
        <v>840</v>
      </c>
      <c r="R220" s="142" t="s">
        <v>107</v>
      </c>
      <c r="S220" s="144"/>
      <c r="T220" s="62"/>
      <c r="U220" s="67"/>
      <c r="V220" s="22"/>
      <c r="W220" s="22"/>
      <c r="X220" s="22"/>
      <c r="HZ220" s="22"/>
      <c r="IA220" s="22"/>
      <c r="IB220" s="22"/>
      <c r="IC220" s="22"/>
      <c r="ID220" s="22"/>
      <c r="IE220" s="22"/>
      <c r="IF220" s="22"/>
      <c r="IG220" s="22"/>
      <c r="IH220" s="22"/>
    </row>
    <row r="221" s="18" customFormat="1" ht="139" customHeight="1" spans="1:21">
      <c r="A221" s="67">
        <f>COUNTA(F$8:$F221)</f>
        <v>197</v>
      </c>
      <c r="B221" s="148" t="s">
        <v>99</v>
      </c>
      <c r="C221" s="62" t="s">
        <v>881</v>
      </c>
      <c r="D221" s="62" t="s">
        <v>573</v>
      </c>
      <c r="E221" s="62" t="s">
        <v>67</v>
      </c>
      <c r="F221" s="72" t="s">
        <v>882</v>
      </c>
      <c r="G221" s="59">
        <v>1500</v>
      </c>
      <c r="H221" s="59" t="s">
        <v>37</v>
      </c>
      <c r="I221" s="59">
        <v>450</v>
      </c>
      <c r="J221" s="59">
        <v>0</v>
      </c>
      <c r="K221" s="59">
        <v>0</v>
      </c>
      <c r="L221" s="59">
        <v>150</v>
      </c>
      <c r="M221" s="59">
        <v>300</v>
      </c>
      <c r="N221" s="72" t="s">
        <v>877</v>
      </c>
      <c r="O221" s="62" t="s">
        <v>853</v>
      </c>
      <c r="P221" s="173" t="s">
        <v>520</v>
      </c>
      <c r="Q221" s="62" t="s">
        <v>840</v>
      </c>
      <c r="R221" s="142" t="s">
        <v>107</v>
      </c>
      <c r="S221" s="144"/>
      <c r="T221" s="62"/>
      <c r="U221" s="181"/>
    </row>
    <row r="222" s="10" customFormat="1" ht="161" customHeight="1" spans="1:242">
      <c r="A222" s="148">
        <f>COUNTA(F$8:$F222)</f>
        <v>198</v>
      </c>
      <c r="B222" s="148" t="s">
        <v>87</v>
      </c>
      <c r="C222" s="67" t="s">
        <v>883</v>
      </c>
      <c r="D222" s="70" t="s">
        <v>210</v>
      </c>
      <c r="E222" s="62" t="s">
        <v>884</v>
      </c>
      <c r="F222" s="72" t="s">
        <v>885</v>
      </c>
      <c r="G222" s="59">
        <v>12000</v>
      </c>
      <c r="H222" s="59" t="s">
        <v>37</v>
      </c>
      <c r="I222" s="59">
        <v>6000</v>
      </c>
      <c r="J222" s="59">
        <v>1000</v>
      </c>
      <c r="K222" s="59">
        <v>1000</v>
      </c>
      <c r="L222" s="59">
        <v>2000</v>
      </c>
      <c r="M222" s="59">
        <v>2000</v>
      </c>
      <c r="N222" s="102" t="s">
        <v>886</v>
      </c>
      <c r="O222" s="59" t="s">
        <v>887</v>
      </c>
      <c r="P222" s="111" t="s">
        <v>520</v>
      </c>
      <c r="Q222" s="189" t="s">
        <v>521</v>
      </c>
      <c r="R222" s="142" t="s">
        <v>72</v>
      </c>
      <c r="S222" s="144"/>
      <c r="T222" s="62"/>
      <c r="U222" s="67">
        <v>2</v>
      </c>
      <c r="V222" s="22"/>
      <c r="W222" s="22"/>
      <c r="X222" s="22"/>
      <c r="HZ222" s="22"/>
      <c r="IA222" s="22"/>
      <c r="IB222" s="22"/>
      <c r="IC222" s="22"/>
      <c r="ID222" s="22"/>
      <c r="IE222" s="22"/>
      <c r="IF222" s="22"/>
      <c r="IG222" s="22"/>
      <c r="IH222" s="22"/>
    </row>
    <row r="223" s="10" customFormat="1" ht="150" customHeight="1" spans="1:242">
      <c r="A223" s="148">
        <f>COUNTA(F$8:$F223)</f>
        <v>199</v>
      </c>
      <c r="B223" s="148" t="s">
        <v>99</v>
      </c>
      <c r="C223" s="67" t="s">
        <v>888</v>
      </c>
      <c r="D223" s="70" t="s">
        <v>210</v>
      </c>
      <c r="E223" s="62" t="s">
        <v>67</v>
      </c>
      <c r="F223" s="72" t="s">
        <v>889</v>
      </c>
      <c r="G223" s="59">
        <v>5372</v>
      </c>
      <c r="H223" s="59" t="s">
        <v>37</v>
      </c>
      <c r="I223" s="59">
        <v>2500</v>
      </c>
      <c r="J223" s="59">
        <v>500</v>
      </c>
      <c r="K223" s="59">
        <v>500</v>
      </c>
      <c r="L223" s="59">
        <v>500</v>
      </c>
      <c r="M223" s="59">
        <v>1000</v>
      </c>
      <c r="N223" s="102" t="s">
        <v>890</v>
      </c>
      <c r="O223" s="59" t="s">
        <v>887</v>
      </c>
      <c r="P223" s="111" t="s">
        <v>520</v>
      </c>
      <c r="Q223" s="189" t="s">
        <v>521</v>
      </c>
      <c r="R223" s="142" t="s">
        <v>440</v>
      </c>
      <c r="S223" s="144"/>
      <c r="T223" s="62"/>
      <c r="U223" s="67">
        <v>2</v>
      </c>
      <c r="V223" s="22"/>
      <c r="W223" s="22"/>
      <c r="X223" s="22"/>
      <c r="HZ223" s="22"/>
      <c r="IA223" s="22"/>
      <c r="IB223" s="22"/>
      <c r="IC223" s="22"/>
      <c r="ID223" s="22"/>
      <c r="IE223" s="22"/>
      <c r="IF223" s="22"/>
      <c r="IG223" s="22"/>
      <c r="IH223" s="22"/>
    </row>
    <row r="224" s="18" customFormat="1" ht="168" customHeight="1" spans="1:21">
      <c r="A224" s="148">
        <f>COUNTA(F$8:$F224)</f>
        <v>200</v>
      </c>
      <c r="B224" s="148" t="s">
        <v>99</v>
      </c>
      <c r="C224" s="59" t="s">
        <v>891</v>
      </c>
      <c r="D224" s="62" t="s">
        <v>283</v>
      </c>
      <c r="E224" s="62" t="s">
        <v>884</v>
      </c>
      <c r="F224" s="72" t="s">
        <v>892</v>
      </c>
      <c r="G224" s="59">
        <v>11200</v>
      </c>
      <c r="H224" s="59" t="s">
        <v>37</v>
      </c>
      <c r="I224" s="59">
        <v>6000</v>
      </c>
      <c r="J224" s="59">
        <v>200</v>
      </c>
      <c r="K224" s="59">
        <v>1500</v>
      </c>
      <c r="L224" s="59">
        <v>2100</v>
      </c>
      <c r="M224" s="59">
        <v>2200</v>
      </c>
      <c r="N224" s="102" t="s">
        <v>893</v>
      </c>
      <c r="O224" s="62" t="s">
        <v>821</v>
      </c>
      <c r="P224" s="111" t="s">
        <v>520</v>
      </c>
      <c r="Q224" s="62" t="s">
        <v>822</v>
      </c>
      <c r="R224" s="142" t="s">
        <v>597</v>
      </c>
      <c r="S224" s="144"/>
      <c r="T224" s="62"/>
      <c r="U224" s="67">
        <v>1</v>
      </c>
    </row>
    <row r="225" s="18" customFormat="1" ht="169" customHeight="1" spans="1:21">
      <c r="A225" s="148">
        <f>COUNTA(F$8:$F225)</f>
        <v>201</v>
      </c>
      <c r="B225" s="148" t="s">
        <v>99</v>
      </c>
      <c r="C225" s="59" t="s">
        <v>894</v>
      </c>
      <c r="D225" s="62" t="s">
        <v>895</v>
      </c>
      <c r="E225" s="62" t="s">
        <v>884</v>
      </c>
      <c r="F225" s="72" t="s">
        <v>896</v>
      </c>
      <c r="G225" s="59">
        <v>3000</v>
      </c>
      <c r="H225" s="59" t="s">
        <v>37</v>
      </c>
      <c r="I225" s="59">
        <v>2100</v>
      </c>
      <c r="J225" s="59">
        <v>200</v>
      </c>
      <c r="K225" s="59">
        <v>600</v>
      </c>
      <c r="L225" s="59">
        <v>600</v>
      </c>
      <c r="M225" s="59">
        <v>700</v>
      </c>
      <c r="N225" s="68" t="s">
        <v>897</v>
      </c>
      <c r="O225" s="62" t="s">
        <v>821</v>
      </c>
      <c r="P225" s="111" t="s">
        <v>520</v>
      </c>
      <c r="Q225" s="62" t="s">
        <v>822</v>
      </c>
      <c r="R225" s="142" t="s">
        <v>597</v>
      </c>
      <c r="S225" s="144"/>
      <c r="T225" s="62"/>
      <c r="U225" s="67">
        <v>1</v>
      </c>
    </row>
    <row r="226" s="7" customFormat="1" ht="110" customHeight="1" spans="1:247">
      <c r="A226" s="148">
        <f>COUNTA(F$8:$F226)</f>
        <v>202</v>
      </c>
      <c r="B226" s="148" t="s">
        <v>87</v>
      </c>
      <c r="C226" s="67" t="s">
        <v>898</v>
      </c>
      <c r="D226" s="67" t="s">
        <v>283</v>
      </c>
      <c r="E226" s="62" t="s">
        <v>132</v>
      </c>
      <c r="F226" s="72" t="s">
        <v>899</v>
      </c>
      <c r="G226" s="59">
        <v>6000</v>
      </c>
      <c r="H226" s="59" t="s">
        <v>37</v>
      </c>
      <c r="I226" s="59">
        <v>3000</v>
      </c>
      <c r="J226" s="59">
        <v>500</v>
      </c>
      <c r="K226" s="59">
        <v>500</v>
      </c>
      <c r="L226" s="59">
        <v>1000</v>
      </c>
      <c r="M226" s="59">
        <v>1000</v>
      </c>
      <c r="N226" s="102" t="s">
        <v>900</v>
      </c>
      <c r="O226" s="67" t="s">
        <v>519</v>
      </c>
      <c r="P226" s="111" t="s">
        <v>520</v>
      </c>
      <c r="Q226" s="67" t="s">
        <v>521</v>
      </c>
      <c r="R226" s="142" t="s">
        <v>385</v>
      </c>
      <c r="S226" s="193"/>
      <c r="T226" s="62"/>
      <c r="U226" s="136">
        <v>1</v>
      </c>
      <c r="V226" s="137"/>
      <c r="W226" s="137"/>
      <c r="X226" s="137"/>
      <c r="Y226" s="137"/>
      <c r="Z226" s="137"/>
      <c r="AA226" s="137"/>
      <c r="AB226" s="137"/>
      <c r="AC226" s="137"/>
      <c r="IE226" s="137"/>
      <c r="IF226" s="137"/>
      <c r="IG226" s="137"/>
      <c r="IH226" s="137"/>
      <c r="II226" s="137"/>
      <c r="IJ226" s="137"/>
      <c r="IK226" s="137"/>
      <c r="IL226" s="137"/>
      <c r="IM226" s="137"/>
    </row>
    <row r="227" s="7" customFormat="1" ht="118" customHeight="1" spans="1:247">
      <c r="A227" s="148">
        <f>COUNTA(F$8:$F227)</f>
        <v>203</v>
      </c>
      <c r="B227" s="148"/>
      <c r="C227" s="179" t="s">
        <v>901</v>
      </c>
      <c r="D227" s="67" t="s">
        <v>902</v>
      </c>
      <c r="E227" s="179" t="s">
        <v>67</v>
      </c>
      <c r="F227" s="72" t="s">
        <v>903</v>
      </c>
      <c r="G227" s="59">
        <v>95654</v>
      </c>
      <c r="H227" s="59" t="s">
        <v>37</v>
      </c>
      <c r="I227" s="59">
        <v>38262</v>
      </c>
      <c r="J227" s="59">
        <v>300</v>
      </c>
      <c r="K227" s="59">
        <v>7000</v>
      </c>
      <c r="L227" s="59">
        <v>12000</v>
      </c>
      <c r="M227" s="59">
        <v>18962</v>
      </c>
      <c r="N227" s="102" t="s">
        <v>904</v>
      </c>
      <c r="O227" s="67" t="s">
        <v>905</v>
      </c>
      <c r="P227" s="111" t="s">
        <v>520</v>
      </c>
      <c r="Q227" s="62" t="s">
        <v>822</v>
      </c>
      <c r="R227" s="181" t="s">
        <v>103</v>
      </c>
      <c r="S227" s="193"/>
      <c r="T227" s="67"/>
      <c r="U227" s="136"/>
      <c r="V227" s="137"/>
      <c r="W227" s="137"/>
      <c r="X227" s="137"/>
      <c r="Y227" s="137"/>
      <c r="Z227" s="137"/>
      <c r="AA227" s="137"/>
      <c r="AB227" s="137"/>
      <c r="AC227" s="137"/>
      <c r="IE227" s="137"/>
      <c r="IF227" s="137"/>
      <c r="IG227" s="137"/>
      <c r="IH227" s="137"/>
      <c r="II227" s="137"/>
      <c r="IJ227" s="137"/>
      <c r="IK227" s="137"/>
      <c r="IL227" s="137"/>
      <c r="IM227" s="137"/>
    </row>
    <row r="228" s="7" customFormat="1" ht="164" customHeight="1" spans="1:247">
      <c r="A228" s="148">
        <f>COUNTA(F$8:$F228)</f>
        <v>204</v>
      </c>
      <c r="B228" s="148"/>
      <c r="C228" s="79" t="s">
        <v>906</v>
      </c>
      <c r="D228" s="70" t="s">
        <v>283</v>
      </c>
      <c r="E228" s="67">
        <v>2025</v>
      </c>
      <c r="F228" s="68" t="s">
        <v>907</v>
      </c>
      <c r="G228" s="69">
        <v>127954</v>
      </c>
      <c r="H228" s="78" t="s">
        <v>37</v>
      </c>
      <c r="I228" s="69">
        <v>5000</v>
      </c>
      <c r="J228" s="69">
        <v>500</v>
      </c>
      <c r="K228" s="69">
        <v>1500</v>
      </c>
      <c r="L228" s="69">
        <v>2000</v>
      </c>
      <c r="M228" s="69">
        <v>1000</v>
      </c>
      <c r="N228" s="102" t="s">
        <v>908</v>
      </c>
      <c r="O228" s="67" t="s">
        <v>821</v>
      </c>
      <c r="P228" s="111" t="s">
        <v>520</v>
      </c>
      <c r="Q228" s="62" t="s">
        <v>822</v>
      </c>
      <c r="R228" s="181" t="s">
        <v>103</v>
      </c>
      <c r="S228" s="193"/>
      <c r="T228" s="67"/>
      <c r="U228" s="136"/>
      <c r="V228" s="137"/>
      <c r="W228" s="137"/>
      <c r="X228" s="137"/>
      <c r="Y228" s="137"/>
      <c r="Z228" s="137"/>
      <c r="AA228" s="137"/>
      <c r="AB228" s="137"/>
      <c r="AC228" s="137"/>
      <c r="IE228" s="137"/>
      <c r="IF228" s="137"/>
      <c r="IG228" s="137"/>
      <c r="IH228" s="137"/>
      <c r="II228" s="137"/>
      <c r="IJ228" s="137"/>
      <c r="IK228" s="137"/>
      <c r="IL228" s="137"/>
      <c r="IM228" s="137"/>
    </row>
    <row r="229" s="7" customFormat="1" ht="110" customHeight="1" spans="1:247">
      <c r="A229" s="148">
        <f>COUNTA(F$8:$F229)</f>
        <v>205</v>
      </c>
      <c r="B229" s="148"/>
      <c r="C229" s="78" t="s">
        <v>909</v>
      </c>
      <c r="D229" s="70" t="s">
        <v>859</v>
      </c>
      <c r="E229" s="67" t="s">
        <v>67</v>
      </c>
      <c r="F229" s="68" t="s">
        <v>910</v>
      </c>
      <c r="G229" s="59">
        <v>1650</v>
      </c>
      <c r="H229" s="59" t="s">
        <v>37</v>
      </c>
      <c r="I229" s="59">
        <v>650</v>
      </c>
      <c r="J229" s="59" t="s">
        <v>37</v>
      </c>
      <c r="K229" s="59">
        <v>100</v>
      </c>
      <c r="L229" s="59">
        <v>200</v>
      </c>
      <c r="M229" s="59">
        <v>350</v>
      </c>
      <c r="N229" s="68" t="s">
        <v>911</v>
      </c>
      <c r="O229" s="67" t="s">
        <v>912</v>
      </c>
      <c r="P229" s="103" t="s">
        <v>520</v>
      </c>
      <c r="Q229" s="67" t="s">
        <v>845</v>
      </c>
      <c r="R229" s="181" t="s">
        <v>129</v>
      </c>
      <c r="S229" s="193"/>
      <c r="T229" s="67"/>
      <c r="U229" s="136">
        <v>2</v>
      </c>
      <c r="V229" s="137"/>
      <c r="W229" s="137"/>
      <c r="X229" s="137"/>
      <c r="Y229" s="137"/>
      <c r="Z229" s="137"/>
      <c r="AA229" s="137"/>
      <c r="AB229" s="137"/>
      <c r="AC229" s="137"/>
      <c r="IE229" s="137"/>
      <c r="IF229" s="137"/>
      <c r="IG229" s="137"/>
      <c r="IH229" s="137"/>
      <c r="II229" s="137"/>
      <c r="IJ229" s="137"/>
      <c r="IK229" s="137"/>
      <c r="IL229" s="137"/>
      <c r="IM229" s="137"/>
    </row>
    <row r="230" s="19" customFormat="1" ht="118" customHeight="1" spans="1:21">
      <c r="A230" s="148">
        <f>COUNTA(F$8:$F230)</f>
        <v>206</v>
      </c>
      <c r="B230" s="148" t="s">
        <v>339</v>
      </c>
      <c r="C230" s="79" t="s">
        <v>913</v>
      </c>
      <c r="D230" s="194" t="s">
        <v>895</v>
      </c>
      <c r="E230" s="179">
        <v>2025</v>
      </c>
      <c r="F230" s="178" t="s">
        <v>914</v>
      </c>
      <c r="G230" s="78">
        <v>2400</v>
      </c>
      <c r="H230" s="78" t="s">
        <v>37</v>
      </c>
      <c r="I230" s="78">
        <v>2400</v>
      </c>
      <c r="J230" s="78">
        <v>600</v>
      </c>
      <c r="K230" s="78">
        <v>600</v>
      </c>
      <c r="L230" s="78">
        <v>600</v>
      </c>
      <c r="M230" s="78">
        <v>600</v>
      </c>
      <c r="N230" s="178" t="s">
        <v>915</v>
      </c>
      <c r="O230" s="179" t="s">
        <v>916</v>
      </c>
      <c r="P230" s="180" t="s">
        <v>520</v>
      </c>
      <c r="Q230" s="78" t="s">
        <v>917</v>
      </c>
      <c r="R230" s="198" t="s">
        <v>77</v>
      </c>
      <c r="S230" s="199" t="s">
        <v>64</v>
      </c>
      <c r="T230" s="179"/>
      <c r="U230" s="179">
        <v>1</v>
      </c>
    </row>
    <row r="231" s="6" customFormat="1" ht="36.95" customHeight="1" spans="1:21">
      <c r="A231" s="55" t="s">
        <v>142</v>
      </c>
      <c r="B231" s="55"/>
      <c r="C231" s="55"/>
      <c r="D231" s="56">
        <f>A240-A230</f>
        <v>9</v>
      </c>
      <c r="E231" s="57"/>
      <c r="F231" s="71"/>
      <c r="G231" s="55">
        <f>SUM(G232:G240)</f>
        <v>104802</v>
      </c>
      <c r="H231" s="55">
        <f t="shared" ref="H231:M231" si="20">SUM(H232:H240)</f>
        <v>0</v>
      </c>
      <c r="I231" s="55">
        <f t="shared" si="20"/>
        <v>0</v>
      </c>
      <c r="J231" s="55">
        <f t="shared" si="20"/>
        <v>0</v>
      </c>
      <c r="K231" s="55">
        <f t="shared" si="20"/>
        <v>0</v>
      </c>
      <c r="L231" s="55">
        <f t="shared" si="20"/>
        <v>0</v>
      </c>
      <c r="M231" s="55">
        <f t="shared" si="20"/>
        <v>0</v>
      </c>
      <c r="N231" s="71"/>
      <c r="O231" s="57"/>
      <c r="P231" s="100"/>
      <c r="Q231" s="132"/>
      <c r="R231" s="57"/>
      <c r="S231" s="133"/>
      <c r="T231" s="132"/>
      <c r="U231" s="57"/>
    </row>
    <row r="232" s="24" customFormat="1" ht="92" customHeight="1" spans="1:21">
      <c r="A232" s="59">
        <f>COUNTA(F$8:$F232)</f>
        <v>207</v>
      </c>
      <c r="B232" s="59" t="s">
        <v>87</v>
      </c>
      <c r="C232" s="59" t="s">
        <v>918</v>
      </c>
      <c r="D232" s="70" t="s">
        <v>210</v>
      </c>
      <c r="E232" s="59">
        <v>2025</v>
      </c>
      <c r="F232" s="72" t="s">
        <v>919</v>
      </c>
      <c r="G232" s="59">
        <v>8000</v>
      </c>
      <c r="H232" s="59" t="s">
        <v>37</v>
      </c>
      <c r="I232" s="59" t="s">
        <v>37</v>
      </c>
      <c r="J232" s="59" t="s">
        <v>37</v>
      </c>
      <c r="K232" s="59" t="s">
        <v>37</v>
      </c>
      <c r="L232" s="59" t="s">
        <v>37</v>
      </c>
      <c r="M232" s="59" t="s">
        <v>37</v>
      </c>
      <c r="N232" s="102" t="s">
        <v>920</v>
      </c>
      <c r="O232" s="73" t="s">
        <v>821</v>
      </c>
      <c r="P232" s="111" t="s">
        <v>520</v>
      </c>
      <c r="Q232" s="59" t="s">
        <v>822</v>
      </c>
      <c r="R232" s="160"/>
      <c r="S232" s="206"/>
      <c r="T232" s="59"/>
      <c r="U232" s="216"/>
    </row>
    <row r="233" s="24" customFormat="1" ht="88" customHeight="1" spans="1:21">
      <c r="A233" s="59">
        <f>COUNTA(F$8:$F233)</f>
        <v>208</v>
      </c>
      <c r="B233" s="59" t="s">
        <v>99</v>
      </c>
      <c r="C233" s="59" t="s">
        <v>921</v>
      </c>
      <c r="D233" s="70" t="s">
        <v>210</v>
      </c>
      <c r="E233" s="59">
        <v>2025</v>
      </c>
      <c r="F233" s="72" t="s">
        <v>922</v>
      </c>
      <c r="G233" s="59">
        <v>800</v>
      </c>
      <c r="H233" s="59" t="s">
        <v>37</v>
      </c>
      <c r="I233" s="59" t="s">
        <v>37</v>
      </c>
      <c r="J233" s="59" t="s">
        <v>37</v>
      </c>
      <c r="K233" s="59" t="s">
        <v>37</v>
      </c>
      <c r="L233" s="59" t="s">
        <v>37</v>
      </c>
      <c r="M233" s="59" t="s">
        <v>37</v>
      </c>
      <c r="N233" s="102" t="s">
        <v>920</v>
      </c>
      <c r="O233" s="73" t="s">
        <v>821</v>
      </c>
      <c r="P233" s="111" t="s">
        <v>520</v>
      </c>
      <c r="Q233" s="59" t="s">
        <v>822</v>
      </c>
      <c r="R233" s="160"/>
      <c r="S233" s="206"/>
      <c r="T233" s="59"/>
      <c r="U233" s="216"/>
    </row>
    <row r="234" s="18" customFormat="1" ht="145" customHeight="1" spans="1:21">
      <c r="A234" s="59">
        <f>COUNTA(F$8:$F234)</f>
        <v>209</v>
      </c>
      <c r="B234" s="59"/>
      <c r="C234" s="59" t="s">
        <v>923</v>
      </c>
      <c r="D234" s="67" t="s">
        <v>283</v>
      </c>
      <c r="E234" s="59" t="s">
        <v>118</v>
      </c>
      <c r="F234" s="72" t="s">
        <v>924</v>
      </c>
      <c r="G234" s="59">
        <v>5940</v>
      </c>
      <c r="H234" s="69" t="s">
        <v>37</v>
      </c>
      <c r="I234" s="69" t="s">
        <v>37</v>
      </c>
      <c r="J234" s="69" t="s">
        <v>37</v>
      </c>
      <c r="K234" s="69" t="s">
        <v>37</v>
      </c>
      <c r="L234" s="69" t="s">
        <v>37</v>
      </c>
      <c r="M234" s="69" t="s">
        <v>37</v>
      </c>
      <c r="N234" s="102" t="s">
        <v>920</v>
      </c>
      <c r="O234" s="62" t="s">
        <v>880</v>
      </c>
      <c r="P234" s="111" t="s">
        <v>520</v>
      </c>
      <c r="Q234" s="62" t="s">
        <v>840</v>
      </c>
      <c r="R234" s="160"/>
      <c r="S234" s="206"/>
      <c r="T234" s="59"/>
      <c r="U234" s="181"/>
    </row>
    <row r="235" s="18" customFormat="1" ht="154" customHeight="1" spans="1:21">
      <c r="A235" s="59">
        <f>COUNTA(F$8:$F235)</f>
        <v>210</v>
      </c>
      <c r="B235" s="59"/>
      <c r="C235" s="59" t="s">
        <v>925</v>
      </c>
      <c r="D235" s="67" t="s">
        <v>283</v>
      </c>
      <c r="E235" s="59" t="s">
        <v>118</v>
      </c>
      <c r="F235" s="117" t="s">
        <v>926</v>
      </c>
      <c r="G235" s="59">
        <v>6880</v>
      </c>
      <c r="H235" s="69" t="s">
        <v>37</v>
      </c>
      <c r="I235" s="69" t="s">
        <v>37</v>
      </c>
      <c r="J235" s="69" t="s">
        <v>37</v>
      </c>
      <c r="K235" s="69" t="s">
        <v>37</v>
      </c>
      <c r="L235" s="69" t="s">
        <v>37</v>
      </c>
      <c r="M235" s="69" t="s">
        <v>37</v>
      </c>
      <c r="N235" s="102" t="s">
        <v>920</v>
      </c>
      <c r="O235" s="62" t="s">
        <v>880</v>
      </c>
      <c r="P235" s="111" t="s">
        <v>520</v>
      </c>
      <c r="Q235" s="62" t="s">
        <v>840</v>
      </c>
      <c r="R235" s="160"/>
      <c r="S235" s="206"/>
      <c r="T235" s="59"/>
      <c r="U235" s="181"/>
    </row>
    <row r="236" s="18" customFormat="1" ht="152" customHeight="1" spans="1:21">
      <c r="A236" s="59">
        <f>COUNTA(F$8:$F236)</f>
        <v>211</v>
      </c>
      <c r="B236" s="59"/>
      <c r="C236" s="59" t="s">
        <v>927</v>
      </c>
      <c r="D236" s="67" t="s">
        <v>283</v>
      </c>
      <c r="E236" s="59" t="s">
        <v>118</v>
      </c>
      <c r="F236" s="117" t="s">
        <v>928</v>
      </c>
      <c r="G236" s="59">
        <v>4890</v>
      </c>
      <c r="H236" s="69" t="s">
        <v>37</v>
      </c>
      <c r="I236" s="69" t="s">
        <v>37</v>
      </c>
      <c r="J236" s="69" t="s">
        <v>37</v>
      </c>
      <c r="K236" s="69" t="s">
        <v>37</v>
      </c>
      <c r="L236" s="69" t="s">
        <v>37</v>
      </c>
      <c r="M236" s="69" t="s">
        <v>37</v>
      </c>
      <c r="N236" s="102" t="s">
        <v>920</v>
      </c>
      <c r="O236" s="62" t="s">
        <v>880</v>
      </c>
      <c r="P236" s="111" t="s">
        <v>520</v>
      </c>
      <c r="Q236" s="62" t="s">
        <v>840</v>
      </c>
      <c r="R236" s="160"/>
      <c r="S236" s="206"/>
      <c r="T236" s="59"/>
      <c r="U236" s="181"/>
    </row>
    <row r="237" s="24" customFormat="1" ht="121" customHeight="1" spans="1:21">
      <c r="A237" s="59">
        <f>COUNTA(F$8:$F237)</f>
        <v>212</v>
      </c>
      <c r="B237" s="59"/>
      <c r="C237" s="59" t="s">
        <v>929</v>
      </c>
      <c r="D237" s="70" t="s">
        <v>930</v>
      </c>
      <c r="E237" s="59">
        <v>2025</v>
      </c>
      <c r="F237" s="72" t="s">
        <v>931</v>
      </c>
      <c r="G237" s="59">
        <v>11000</v>
      </c>
      <c r="H237" s="59" t="s">
        <v>37</v>
      </c>
      <c r="I237" s="59" t="s">
        <v>37</v>
      </c>
      <c r="J237" s="59" t="s">
        <v>37</v>
      </c>
      <c r="K237" s="59" t="s">
        <v>37</v>
      </c>
      <c r="L237" s="59" t="s">
        <v>37</v>
      </c>
      <c r="M237" s="59" t="s">
        <v>37</v>
      </c>
      <c r="N237" s="102" t="s">
        <v>920</v>
      </c>
      <c r="O237" s="73" t="s">
        <v>821</v>
      </c>
      <c r="P237" s="111" t="s">
        <v>520</v>
      </c>
      <c r="Q237" s="59" t="s">
        <v>840</v>
      </c>
      <c r="R237" s="160"/>
      <c r="S237" s="206"/>
      <c r="T237" s="59"/>
      <c r="U237" s="216"/>
    </row>
    <row r="238" s="24" customFormat="1" ht="169" customHeight="1" spans="1:21">
      <c r="A238" s="59">
        <f>COUNTA(F$8:$F238)</f>
        <v>213</v>
      </c>
      <c r="B238" s="59"/>
      <c r="C238" s="67" t="s">
        <v>932</v>
      </c>
      <c r="D238" s="70" t="s">
        <v>210</v>
      </c>
      <c r="E238" s="62" t="s">
        <v>172</v>
      </c>
      <c r="F238" s="117" t="s">
        <v>933</v>
      </c>
      <c r="G238" s="59">
        <v>50000</v>
      </c>
      <c r="H238" s="59" t="s">
        <v>37</v>
      </c>
      <c r="I238" s="59" t="s">
        <v>37</v>
      </c>
      <c r="J238" s="59" t="s">
        <v>37</v>
      </c>
      <c r="K238" s="59" t="s">
        <v>37</v>
      </c>
      <c r="L238" s="59" t="s">
        <v>37</v>
      </c>
      <c r="M238" s="59" t="s">
        <v>37</v>
      </c>
      <c r="N238" s="215" t="s">
        <v>934</v>
      </c>
      <c r="O238" s="67"/>
      <c r="P238" s="173" t="s">
        <v>259</v>
      </c>
      <c r="Q238" s="67" t="s">
        <v>935</v>
      </c>
      <c r="R238" s="160"/>
      <c r="S238" s="206"/>
      <c r="T238" s="59"/>
      <c r="U238" s="216"/>
    </row>
    <row r="239" s="24" customFormat="1" ht="141" customHeight="1" spans="1:21">
      <c r="A239" s="59">
        <f>COUNTA(F$8:$F239)</f>
        <v>214</v>
      </c>
      <c r="B239" s="59" t="s">
        <v>87</v>
      </c>
      <c r="C239" s="59" t="s">
        <v>936</v>
      </c>
      <c r="D239" s="166" t="s">
        <v>937</v>
      </c>
      <c r="E239" s="59" t="s">
        <v>118</v>
      </c>
      <c r="F239" s="72" t="s">
        <v>938</v>
      </c>
      <c r="G239" s="59">
        <v>11792</v>
      </c>
      <c r="H239" s="59" t="s">
        <v>37</v>
      </c>
      <c r="I239" s="59" t="s">
        <v>37</v>
      </c>
      <c r="J239" s="59" t="s">
        <v>37</v>
      </c>
      <c r="K239" s="59" t="s">
        <v>37</v>
      </c>
      <c r="L239" s="59" t="s">
        <v>37</v>
      </c>
      <c r="M239" s="59" t="s">
        <v>37</v>
      </c>
      <c r="N239" s="102" t="s">
        <v>939</v>
      </c>
      <c r="O239" s="73" t="s">
        <v>857</v>
      </c>
      <c r="P239" s="111" t="s">
        <v>520</v>
      </c>
      <c r="Q239" s="59" t="s">
        <v>783</v>
      </c>
      <c r="R239" s="160"/>
      <c r="S239" s="206"/>
      <c r="T239" s="59"/>
      <c r="U239" s="216"/>
    </row>
    <row r="240" s="24" customFormat="1" ht="129" customHeight="1" spans="1:21">
      <c r="A240" s="59">
        <f>COUNTA(F$8:$F240)</f>
        <v>215</v>
      </c>
      <c r="B240" s="59" t="s">
        <v>99</v>
      </c>
      <c r="C240" s="67" t="s">
        <v>940</v>
      </c>
      <c r="D240" s="67" t="s">
        <v>131</v>
      </c>
      <c r="E240" s="67" t="s">
        <v>67</v>
      </c>
      <c r="F240" s="68" t="s">
        <v>941</v>
      </c>
      <c r="G240" s="59">
        <v>5500</v>
      </c>
      <c r="H240" s="59" t="s">
        <v>37</v>
      </c>
      <c r="I240" s="59" t="s">
        <v>37</v>
      </c>
      <c r="J240" s="59" t="s">
        <v>37</v>
      </c>
      <c r="K240" s="59" t="s">
        <v>37</v>
      </c>
      <c r="L240" s="59" t="s">
        <v>37</v>
      </c>
      <c r="M240" s="59" t="s">
        <v>37</v>
      </c>
      <c r="N240" s="102" t="s">
        <v>942</v>
      </c>
      <c r="O240" s="67" t="s">
        <v>943</v>
      </c>
      <c r="P240" s="111" t="s">
        <v>520</v>
      </c>
      <c r="Q240" s="67" t="s">
        <v>944</v>
      </c>
      <c r="R240" s="142"/>
      <c r="S240" s="144"/>
      <c r="T240" s="59"/>
      <c r="U240" s="216"/>
    </row>
    <row r="241" s="5" customFormat="1" ht="42.95" customHeight="1" spans="1:21">
      <c r="A241" s="51" t="s">
        <v>945</v>
      </c>
      <c r="B241" s="51"/>
      <c r="C241" s="51"/>
      <c r="D241" s="52">
        <f>D242+D249+D279</f>
        <v>73</v>
      </c>
      <c r="E241" s="53"/>
      <c r="F241" s="151"/>
      <c r="G241" s="51">
        <f>G242+G249+G279</f>
        <v>628321</v>
      </c>
      <c r="H241" s="51">
        <f t="shared" ref="H241:M241" si="21">H242+H249+H279</f>
        <v>7252</v>
      </c>
      <c r="I241" s="51">
        <f t="shared" si="21"/>
        <v>83060</v>
      </c>
      <c r="J241" s="51">
        <f t="shared" si="21"/>
        <v>9060</v>
      </c>
      <c r="K241" s="51">
        <f t="shared" si="21"/>
        <v>13660</v>
      </c>
      <c r="L241" s="51">
        <f t="shared" si="21"/>
        <v>26037</v>
      </c>
      <c r="M241" s="51">
        <f t="shared" si="21"/>
        <v>34303</v>
      </c>
      <c r="N241" s="151"/>
      <c r="O241" s="53"/>
      <c r="P241" s="99"/>
      <c r="Q241" s="130"/>
      <c r="R241" s="53"/>
      <c r="S241" s="131"/>
      <c r="T241" s="130"/>
      <c r="U241" s="53"/>
    </row>
    <row r="242" s="6" customFormat="1" ht="36.95" customHeight="1" spans="1:21">
      <c r="A242" s="55" t="s">
        <v>24</v>
      </c>
      <c r="B242" s="55"/>
      <c r="C242" s="55"/>
      <c r="D242" s="56">
        <f>A248-A240</f>
        <v>6</v>
      </c>
      <c r="E242" s="57"/>
      <c r="F242" s="71"/>
      <c r="G242" s="55">
        <f>SUM(G243:G248)</f>
        <v>182491</v>
      </c>
      <c r="H242" s="55">
        <f t="shared" ref="H242:M242" si="22">SUM(H243:H248)</f>
        <v>7252</v>
      </c>
      <c r="I242" s="55">
        <f t="shared" si="22"/>
        <v>33168</v>
      </c>
      <c r="J242" s="55">
        <f t="shared" si="22"/>
        <v>4810</v>
      </c>
      <c r="K242" s="55">
        <f t="shared" si="22"/>
        <v>6150</v>
      </c>
      <c r="L242" s="55">
        <f t="shared" si="22"/>
        <v>8802</v>
      </c>
      <c r="M242" s="55">
        <f t="shared" si="22"/>
        <v>13406</v>
      </c>
      <c r="N242" s="71"/>
      <c r="O242" s="57"/>
      <c r="P242" s="100"/>
      <c r="Q242" s="132"/>
      <c r="R242" s="57"/>
      <c r="S242" s="133"/>
      <c r="T242" s="132"/>
      <c r="U242" s="57"/>
    </row>
    <row r="243" s="7" customFormat="1" ht="101" customHeight="1" spans="1:247">
      <c r="A243" s="67">
        <f>COUNTA(F$8:$F243)</f>
        <v>216</v>
      </c>
      <c r="B243" s="67" t="s">
        <v>339</v>
      </c>
      <c r="C243" s="67" t="s">
        <v>946</v>
      </c>
      <c r="D243" s="70" t="s">
        <v>341</v>
      </c>
      <c r="E243" s="59" t="s">
        <v>27</v>
      </c>
      <c r="F243" s="72" t="s">
        <v>947</v>
      </c>
      <c r="G243" s="59">
        <v>1500</v>
      </c>
      <c r="H243" s="59">
        <v>120</v>
      </c>
      <c r="I243" s="59">
        <v>1380</v>
      </c>
      <c r="J243" s="59">
        <v>300</v>
      </c>
      <c r="K243" s="59">
        <v>300</v>
      </c>
      <c r="L243" s="59">
        <v>300</v>
      </c>
      <c r="M243" s="59">
        <v>480</v>
      </c>
      <c r="N243" s="102" t="s">
        <v>948</v>
      </c>
      <c r="O243" s="214" t="s">
        <v>949</v>
      </c>
      <c r="P243" s="103" t="s">
        <v>520</v>
      </c>
      <c r="Q243" s="148" t="s">
        <v>950</v>
      </c>
      <c r="R243" s="142"/>
      <c r="S243" s="144" t="s">
        <v>64</v>
      </c>
      <c r="T243" s="59"/>
      <c r="U243" s="67"/>
      <c r="V243" s="137"/>
      <c r="W243" s="137"/>
      <c r="X243" s="137"/>
      <c r="Y243" s="137"/>
      <c r="Z243" s="137"/>
      <c r="AA243" s="137"/>
      <c r="AB243" s="137"/>
      <c r="AC243" s="137"/>
      <c r="IE243" s="137"/>
      <c r="IF243" s="137"/>
      <c r="IG243" s="137"/>
      <c r="IH243" s="137"/>
      <c r="II243" s="137"/>
      <c r="IJ243" s="137"/>
      <c r="IK243" s="137"/>
      <c r="IL243" s="137"/>
      <c r="IM243" s="137"/>
    </row>
    <row r="244" s="7" customFormat="1" ht="178" customHeight="1" spans="1:247">
      <c r="A244" s="67">
        <f>COUNTA(F$8:$F244)</f>
        <v>217</v>
      </c>
      <c r="B244" s="67" t="s">
        <v>339</v>
      </c>
      <c r="C244" s="67" t="s">
        <v>951</v>
      </c>
      <c r="D244" s="70" t="s">
        <v>952</v>
      </c>
      <c r="E244" s="62" t="s">
        <v>953</v>
      </c>
      <c r="F244" s="72" t="s">
        <v>954</v>
      </c>
      <c r="G244" s="59">
        <v>3000</v>
      </c>
      <c r="H244" s="59">
        <v>550</v>
      </c>
      <c r="I244" s="59">
        <v>1000</v>
      </c>
      <c r="J244" s="59">
        <v>280</v>
      </c>
      <c r="K244" s="59">
        <v>300</v>
      </c>
      <c r="L244" s="59">
        <v>220</v>
      </c>
      <c r="M244" s="59">
        <v>200</v>
      </c>
      <c r="N244" s="102" t="s">
        <v>955</v>
      </c>
      <c r="O244" s="214" t="s">
        <v>755</v>
      </c>
      <c r="P244" s="103" t="s">
        <v>307</v>
      </c>
      <c r="Q244" s="148" t="s">
        <v>956</v>
      </c>
      <c r="R244" s="142"/>
      <c r="S244" s="144"/>
      <c r="T244" s="59"/>
      <c r="U244" s="67"/>
      <c r="V244" s="137"/>
      <c r="W244" s="137"/>
      <c r="X244" s="137"/>
      <c r="Y244" s="137"/>
      <c r="Z244" s="137"/>
      <c r="AA244" s="137"/>
      <c r="AB244" s="137"/>
      <c r="AC244" s="137"/>
      <c r="IE244" s="137"/>
      <c r="IF244" s="137"/>
      <c r="IG244" s="137"/>
      <c r="IH244" s="137"/>
      <c r="II244" s="137"/>
      <c r="IJ244" s="137"/>
      <c r="IK244" s="137"/>
      <c r="IL244" s="137"/>
      <c r="IM244" s="137"/>
    </row>
    <row r="245" s="7" customFormat="1" ht="117" customHeight="1" spans="1:247">
      <c r="A245" s="67">
        <f>COUNTA(F$8:$F245)</f>
        <v>218</v>
      </c>
      <c r="B245" s="67" t="s">
        <v>339</v>
      </c>
      <c r="C245" s="67" t="s">
        <v>957</v>
      </c>
      <c r="D245" s="70" t="s">
        <v>755</v>
      </c>
      <c r="E245" s="62" t="s">
        <v>35</v>
      </c>
      <c r="F245" s="68" t="s">
        <v>958</v>
      </c>
      <c r="G245" s="59">
        <v>1200</v>
      </c>
      <c r="H245" s="59">
        <v>500</v>
      </c>
      <c r="I245" s="59">
        <v>300</v>
      </c>
      <c r="J245" s="59" t="s">
        <v>37</v>
      </c>
      <c r="K245" s="59" t="s">
        <v>37</v>
      </c>
      <c r="L245" s="59">
        <v>120</v>
      </c>
      <c r="M245" s="59">
        <v>180</v>
      </c>
      <c r="N245" s="102" t="s">
        <v>959</v>
      </c>
      <c r="O245" s="214" t="s">
        <v>960</v>
      </c>
      <c r="P245" s="103" t="s">
        <v>259</v>
      </c>
      <c r="Q245" s="148" t="s">
        <v>961</v>
      </c>
      <c r="R245" s="142"/>
      <c r="S245" s="144"/>
      <c r="T245" s="59"/>
      <c r="U245" s="67"/>
      <c r="V245" s="137"/>
      <c r="W245" s="137"/>
      <c r="X245" s="137"/>
      <c r="Y245" s="137"/>
      <c r="Z245" s="137"/>
      <c r="AA245" s="137"/>
      <c r="AB245" s="137"/>
      <c r="AC245" s="137"/>
      <c r="IE245" s="137"/>
      <c r="IF245" s="137"/>
      <c r="IG245" s="137"/>
      <c r="IH245" s="137"/>
      <c r="II245" s="137"/>
      <c r="IJ245" s="137"/>
      <c r="IK245" s="137"/>
      <c r="IL245" s="137"/>
      <c r="IM245" s="137"/>
    </row>
    <row r="246" s="7" customFormat="1" ht="117" customHeight="1" spans="1:247">
      <c r="A246" s="67">
        <f>COUNTA(F$8:$F246)</f>
        <v>219</v>
      </c>
      <c r="B246" s="67"/>
      <c r="C246" s="67" t="s">
        <v>962</v>
      </c>
      <c r="D246" s="153" t="s">
        <v>963</v>
      </c>
      <c r="E246" s="62" t="s">
        <v>964</v>
      </c>
      <c r="F246" s="72" t="s">
        <v>965</v>
      </c>
      <c r="G246" s="59">
        <v>99314</v>
      </c>
      <c r="H246" s="59">
        <v>1200</v>
      </c>
      <c r="I246" s="59">
        <v>17506</v>
      </c>
      <c r="J246" s="59">
        <v>4000</v>
      </c>
      <c r="K246" s="59">
        <v>4000</v>
      </c>
      <c r="L246" s="59">
        <v>4000</v>
      </c>
      <c r="M246" s="59">
        <v>5506</v>
      </c>
      <c r="N246" s="68" t="s">
        <v>966</v>
      </c>
      <c r="O246" s="153" t="s">
        <v>368</v>
      </c>
      <c r="P246" s="173" t="s">
        <v>307</v>
      </c>
      <c r="Q246" s="67" t="s">
        <v>401</v>
      </c>
      <c r="R246" s="142"/>
      <c r="S246" s="144"/>
      <c r="T246" s="182"/>
      <c r="U246" s="67"/>
      <c r="V246" s="137"/>
      <c r="W246" s="137"/>
      <c r="X246" s="137"/>
      <c r="Y246" s="137"/>
      <c r="Z246" s="137"/>
      <c r="AA246" s="137"/>
      <c r="AB246" s="137"/>
      <c r="AC246" s="137"/>
      <c r="IE246" s="137"/>
      <c r="IF246" s="137"/>
      <c r="IG246" s="137"/>
      <c r="IH246" s="137"/>
      <c r="II246" s="137"/>
      <c r="IJ246" s="137"/>
      <c r="IK246" s="137"/>
      <c r="IL246" s="137"/>
      <c r="IM246" s="137"/>
    </row>
    <row r="247" s="7" customFormat="1" ht="144" customHeight="1" spans="1:247">
      <c r="A247" s="67">
        <f>COUNTA(F$8:$F247)</f>
        <v>220</v>
      </c>
      <c r="B247" s="67"/>
      <c r="C247" s="67" t="s">
        <v>967</v>
      </c>
      <c r="D247" s="67" t="s">
        <v>117</v>
      </c>
      <c r="E247" s="67" t="s">
        <v>953</v>
      </c>
      <c r="F247" s="68" t="s">
        <v>968</v>
      </c>
      <c r="G247" s="59">
        <v>76826</v>
      </c>
      <c r="H247" s="59">
        <v>4589</v>
      </c>
      <c r="I247" s="59">
        <v>12700</v>
      </c>
      <c r="J247" s="59">
        <v>200</v>
      </c>
      <c r="K247" s="59">
        <v>1500</v>
      </c>
      <c r="L247" s="59">
        <v>4000</v>
      </c>
      <c r="M247" s="59">
        <v>7000</v>
      </c>
      <c r="N247" s="68" t="s">
        <v>969</v>
      </c>
      <c r="O247" s="214" t="s">
        <v>970</v>
      </c>
      <c r="P247" s="103" t="s">
        <v>259</v>
      </c>
      <c r="Q247" s="67" t="s">
        <v>971</v>
      </c>
      <c r="R247" s="142"/>
      <c r="S247" s="144"/>
      <c r="T247" s="219"/>
      <c r="U247" s="67">
        <v>1</v>
      </c>
      <c r="V247" s="137"/>
      <c r="W247" s="137"/>
      <c r="X247" s="137"/>
      <c r="Y247" s="137"/>
      <c r="Z247" s="137"/>
      <c r="AA247" s="137"/>
      <c r="AB247" s="137"/>
      <c r="AC247" s="137"/>
      <c r="IE247" s="137"/>
      <c r="IF247" s="137"/>
      <c r="IG247" s="137"/>
      <c r="IH247" s="137"/>
      <c r="II247" s="137"/>
      <c r="IJ247" s="137"/>
      <c r="IK247" s="137"/>
      <c r="IL247" s="137"/>
      <c r="IM247" s="137"/>
    </row>
    <row r="248" s="7" customFormat="1" ht="195" customHeight="1" spans="1:247">
      <c r="A248" s="67">
        <f>COUNTA(F$8:$F248)</f>
        <v>221</v>
      </c>
      <c r="B248" s="67" t="s">
        <v>339</v>
      </c>
      <c r="C248" s="67" t="s">
        <v>972</v>
      </c>
      <c r="D248" s="70" t="s">
        <v>973</v>
      </c>
      <c r="E248" s="62" t="s">
        <v>974</v>
      </c>
      <c r="F248" s="72" t="s">
        <v>975</v>
      </c>
      <c r="G248" s="59">
        <v>651</v>
      </c>
      <c r="H248" s="59">
        <v>293</v>
      </c>
      <c r="I248" s="59">
        <v>282</v>
      </c>
      <c r="J248" s="59">
        <v>30</v>
      </c>
      <c r="K248" s="59">
        <v>50</v>
      </c>
      <c r="L248" s="59">
        <v>162</v>
      </c>
      <c r="M248" s="59">
        <v>40</v>
      </c>
      <c r="N248" s="102" t="s">
        <v>976</v>
      </c>
      <c r="O248" s="214" t="s">
        <v>977</v>
      </c>
      <c r="P248" s="103" t="s">
        <v>520</v>
      </c>
      <c r="Q248" s="148" t="s">
        <v>978</v>
      </c>
      <c r="R248" s="142"/>
      <c r="S248" s="144" t="s">
        <v>64</v>
      </c>
      <c r="T248" s="59"/>
      <c r="U248" s="67"/>
      <c r="V248" s="137"/>
      <c r="W248" s="137"/>
      <c r="X248" s="137"/>
      <c r="Y248" s="137"/>
      <c r="Z248" s="137"/>
      <c r="AA248" s="137"/>
      <c r="AB248" s="137"/>
      <c r="AC248" s="137"/>
      <c r="IE248" s="137"/>
      <c r="IF248" s="137"/>
      <c r="IG248" s="137"/>
      <c r="IH248" s="137"/>
      <c r="II248" s="137"/>
      <c r="IJ248" s="137"/>
      <c r="IK248" s="137"/>
      <c r="IL248" s="137"/>
      <c r="IM248" s="137"/>
    </row>
    <row r="249" s="6" customFormat="1" ht="36.95" customHeight="1" spans="1:21">
      <c r="A249" s="55" t="s">
        <v>65</v>
      </c>
      <c r="B249" s="55"/>
      <c r="C249" s="55"/>
      <c r="D249" s="56">
        <f>A278-A248</f>
        <v>29</v>
      </c>
      <c r="E249" s="57"/>
      <c r="F249" s="71"/>
      <c r="G249" s="55">
        <f t="shared" ref="G249:M249" si="23">SUM(G250:G278)</f>
        <v>151324</v>
      </c>
      <c r="H249" s="55">
        <f t="shared" si="23"/>
        <v>0</v>
      </c>
      <c r="I249" s="55">
        <f t="shared" si="23"/>
        <v>49892</v>
      </c>
      <c r="J249" s="55">
        <f t="shared" si="23"/>
        <v>4250</v>
      </c>
      <c r="K249" s="55">
        <f t="shared" si="23"/>
        <v>7510</v>
      </c>
      <c r="L249" s="55">
        <f t="shared" si="23"/>
        <v>17235</v>
      </c>
      <c r="M249" s="55">
        <f t="shared" si="23"/>
        <v>20897</v>
      </c>
      <c r="N249" s="71"/>
      <c r="O249" s="57"/>
      <c r="P249" s="100"/>
      <c r="Q249" s="132"/>
      <c r="R249" s="57"/>
      <c r="S249" s="133"/>
      <c r="T249" s="132"/>
      <c r="U249" s="57"/>
    </row>
    <row r="250" s="7" customFormat="1" ht="108" customHeight="1" spans="1:247">
      <c r="A250" s="67">
        <f>COUNTA(F$8:$F250)</f>
        <v>222</v>
      </c>
      <c r="B250" s="67" t="s">
        <v>339</v>
      </c>
      <c r="C250" s="67" t="s">
        <v>979</v>
      </c>
      <c r="D250" s="70" t="s">
        <v>210</v>
      </c>
      <c r="E250" s="59">
        <v>2025</v>
      </c>
      <c r="F250" s="72" t="s">
        <v>980</v>
      </c>
      <c r="G250" s="59">
        <v>550</v>
      </c>
      <c r="H250" s="59" t="s">
        <v>37</v>
      </c>
      <c r="I250" s="59">
        <v>550</v>
      </c>
      <c r="J250" s="59">
        <v>100</v>
      </c>
      <c r="K250" s="59">
        <v>100</v>
      </c>
      <c r="L250" s="59">
        <v>150</v>
      </c>
      <c r="M250" s="59">
        <v>200</v>
      </c>
      <c r="N250" s="102" t="s">
        <v>981</v>
      </c>
      <c r="O250" s="214" t="s">
        <v>982</v>
      </c>
      <c r="P250" s="103" t="s">
        <v>520</v>
      </c>
      <c r="Q250" s="148" t="s">
        <v>983</v>
      </c>
      <c r="R250" s="142" t="s">
        <v>77</v>
      </c>
      <c r="S250" s="144" t="s">
        <v>64</v>
      </c>
      <c r="T250" s="59"/>
      <c r="U250" s="67">
        <v>1</v>
      </c>
      <c r="V250" s="137"/>
      <c r="W250" s="137"/>
      <c r="X250" s="137"/>
      <c r="Y250" s="137"/>
      <c r="Z250" s="137"/>
      <c r="AA250" s="137"/>
      <c r="AB250" s="137"/>
      <c r="AC250" s="137"/>
      <c r="IE250" s="137"/>
      <c r="IF250" s="137"/>
      <c r="IG250" s="137"/>
      <c r="IH250" s="137"/>
      <c r="II250" s="137"/>
      <c r="IJ250" s="137"/>
      <c r="IK250" s="137"/>
      <c r="IL250" s="137"/>
      <c r="IM250" s="137"/>
    </row>
    <row r="251" s="23" customFormat="1" ht="119" customHeight="1" spans="1:21">
      <c r="A251" s="67">
        <f>COUNTA(F$8:$F251)</f>
        <v>223</v>
      </c>
      <c r="B251" s="67"/>
      <c r="C251" s="67" t="s">
        <v>984</v>
      </c>
      <c r="D251" s="67" t="s">
        <v>283</v>
      </c>
      <c r="E251" s="67" t="s">
        <v>118</v>
      </c>
      <c r="F251" s="68" t="s">
        <v>985</v>
      </c>
      <c r="G251" s="59">
        <v>24000</v>
      </c>
      <c r="H251" s="59" t="s">
        <v>37</v>
      </c>
      <c r="I251" s="59">
        <v>2000</v>
      </c>
      <c r="J251" s="59">
        <v>500</v>
      </c>
      <c r="K251" s="59">
        <v>500</v>
      </c>
      <c r="L251" s="59">
        <v>500</v>
      </c>
      <c r="M251" s="59">
        <v>500</v>
      </c>
      <c r="N251" s="68" t="s">
        <v>986</v>
      </c>
      <c r="O251" s="67" t="s">
        <v>887</v>
      </c>
      <c r="P251" s="103" t="s">
        <v>520</v>
      </c>
      <c r="Q251" s="67" t="s">
        <v>525</v>
      </c>
      <c r="R251" s="142" t="s">
        <v>385</v>
      </c>
      <c r="S251" s="144"/>
      <c r="T251" s="67"/>
      <c r="U251" s="188">
        <v>1</v>
      </c>
    </row>
    <row r="252" s="23" customFormat="1" ht="115" customHeight="1" spans="1:21">
      <c r="A252" s="67">
        <f>COUNTA(F$8:$F252)</f>
        <v>224</v>
      </c>
      <c r="B252" s="67"/>
      <c r="C252" s="67" t="s">
        <v>987</v>
      </c>
      <c r="D252" s="67" t="s">
        <v>283</v>
      </c>
      <c r="E252" s="67" t="s">
        <v>118</v>
      </c>
      <c r="F252" s="68" t="s">
        <v>988</v>
      </c>
      <c r="G252" s="59">
        <v>6000</v>
      </c>
      <c r="H252" s="67" t="s">
        <v>37</v>
      </c>
      <c r="I252" s="88">
        <v>1800</v>
      </c>
      <c r="J252" s="88">
        <v>100</v>
      </c>
      <c r="K252" s="88">
        <v>300</v>
      </c>
      <c r="L252" s="88">
        <v>700</v>
      </c>
      <c r="M252" s="88">
        <v>700</v>
      </c>
      <c r="N252" s="68" t="s">
        <v>989</v>
      </c>
      <c r="O252" s="67" t="s">
        <v>887</v>
      </c>
      <c r="P252" s="103" t="s">
        <v>520</v>
      </c>
      <c r="Q252" s="67" t="s">
        <v>521</v>
      </c>
      <c r="R252" s="191" t="s">
        <v>103</v>
      </c>
      <c r="S252" s="144"/>
      <c r="T252" s="67"/>
      <c r="U252" s="188"/>
    </row>
    <row r="253" s="23" customFormat="1" ht="115" customHeight="1" spans="1:21">
      <c r="A253" s="67">
        <f>COUNTA(F$8:$F253)</f>
        <v>225</v>
      </c>
      <c r="B253" s="67"/>
      <c r="C253" s="67" t="s">
        <v>990</v>
      </c>
      <c r="D253" s="67" t="s">
        <v>283</v>
      </c>
      <c r="E253" s="67" t="s">
        <v>118</v>
      </c>
      <c r="F253" s="68" t="s">
        <v>991</v>
      </c>
      <c r="G253" s="59">
        <v>3800</v>
      </c>
      <c r="H253" s="59" t="s">
        <v>37</v>
      </c>
      <c r="I253" s="59">
        <v>1500</v>
      </c>
      <c r="J253" s="59">
        <v>250</v>
      </c>
      <c r="K253" s="59">
        <v>250</v>
      </c>
      <c r="L253" s="59">
        <v>500</v>
      </c>
      <c r="M253" s="59">
        <v>500</v>
      </c>
      <c r="N253" s="68" t="s">
        <v>992</v>
      </c>
      <c r="O253" s="67" t="s">
        <v>887</v>
      </c>
      <c r="P253" s="103" t="s">
        <v>520</v>
      </c>
      <c r="Q253" s="67" t="s">
        <v>525</v>
      </c>
      <c r="R253" s="142" t="s">
        <v>385</v>
      </c>
      <c r="S253" s="144"/>
      <c r="T253" s="67"/>
      <c r="U253" s="188">
        <v>2</v>
      </c>
    </row>
    <row r="254" s="23" customFormat="1" ht="127" customHeight="1" spans="1:21">
      <c r="A254" s="67">
        <f>COUNTA(F$8:$F254)</f>
        <v>226</v>
      </c>
      <c r="B254" s="67"/>
      <c r="C254" s="67" t="s">
        <v>993</v>
      </c>
      <c r="D254" s="67" t="s">
        <v>283</v>
      </c>
      <c r="E254" s="67" t="s">
        <v>118</v>
      </c>
      <c r="F254" s="68" t="s">
        <v>994</v>
      </c>
      <c r="G254" s="59">
        <v>4270</v>
      </c>
      <c r="H254" s="59" t="s">
        <v>37</v>
      </c>
      <c r="I254" s="59">
        <v>2000</v>
      </c>
      <c r="J254" s="59">
        <v>500</v>
      </c>
      <c r="K254" s="59">
        <v>500</v>
      </c>
      <c r="L254" s="59">
        <v>500</v>
      </c>
      <c r="M254" s="59">
        <v>500</v>
      </c>
      <c r="N254" s="68" t="s">
        <v>992</v>
      </c>
      <c r="O254" s="67" t="s">
        <v>887</v>
      </c>
      <c r="P254" s="103" t="s">
        <v>520</v>
      </c>
      <c r="Q254" s="67" t="s">
        <v>525</v>
      </c>
      <c r="R254" s="142" t="s">
        <v>385</v>
      </c>
      <c r="S254" s="144"/>
      <c r="T254" s="67"/>
      <c r="U254" s="188">
        <v>2</v>
      </c>
    </row>
    <row r="255" s="23" customFormat="1" ht="114" customHeight="1" spans="1:21">
      <c r="A255" s="67">
        <f>COUNTA(F$8:$F255)</f>
        <v>227</v>
      </c>
      <c r="B255" s="67"/>
      <c r="C255" s="67" t="s">
        <v>995</v>
      </c>
      <c r="D255" s="67" t="s">
        <v>283</v>
      </c>
      <c r="E255" s="67" t="s">
        <v>118</v>
      </c>
      <c r="F255" s="68" t="s">
        <v>996</v>
      </c>
      <c r="G255" s="59">
        <v>4000</v>
      </c>
      <c r="H255" s="59" t="s">
        <v>37</v>
      </c>
      <c r="I255" s="59">
        <v>2000</v>
      </c>
      <c r="J255" s="59">
        <v>500</v>
      </c>
      <c r="K255" s="59">
        <v>500</v>
      </c>
      <c r="L255" s="59">
        <v>500</v>
      </c>
      <c r="M255" s="59">
        <v>500</v>
      </c>
      <c r="N255" s="68" t="s">
        <v>992</v>
      </c>
      <c r="O255" s="67" t="s">
        <v>887</v>
      </c>
      <c r="P255" s="103" t="s">
        <v>520</v>
      </c>
      <c r="Q255" s="67" t="s">
        <v>525</v>
      </c>
      <c r="R255" s="142" t="s">
        <v>385</v>
      </c>
      <c r="S255" s="144"/>
      <c r="T255" s="67"/>
      <c r="U255" s="188">
        <v>2</v>
      </c>
    </row>
    <row r="256" s="23" customFormat="1" ht="102" customHeight="1" spans="1:21">
      <c r="A256" s="67">
        <f>COUNTA(F$8:$F256)</f>
        <v>228</v>
      </c>
      <c r="B256" s="67" t="s">
        <v>56</v>
      </c>
      <c r="C256" s="67" t="s">
        <v>997</v>
      </c>
      <c r="D256" s="67" t="s">
        <v>117</v>
      </c>
      <c r="E256" s="67" t="s">
        <v>67</v>
      </c>
      <c r="F256" s="68" t="s">
        <v>998</v>
      </c>
      <c r="G256" s="59">
        <v>3000</v>
      </c>
      <c r="H256" s="59" t="s">
        <v>37</v>
      </c>
      <c r="I256" s="59">
        <v>3000</v>
      </c>
      <c r="J256" s="59" t="s">
        <v>37</v>
      </c>
      <c r="K256" s="59">
        <v>500</v>
      </c>
      <c r="L256" s="59">
        <v>1200</v>
      </c>
      <c r="M256" s="59">
        <v>1300</v>
      </c>
      <c r="N256" s="68" t="s">
        <v>999</v>
      </c>
      <c r="O256" s="214" t="s">
        <v>1000</v>
      </c>
      <c r="P256" s="103" t="s">
        <v>259</v>
      </c>
      <c r="Q256" s="59" t="s">
        <v>867</v>
      </c>
      <c r="R256" s="142" t="s">
        <v>72</v>
      </c>
      <c r="S256" s="144" t="s">
        <v>64</v>
      </c>
      <c r="T256" s="62"/>
      <c r="U256" s="188">
        <v>1</v>
      </c>
    </row>
    <row r="257" s="23" customFormat="1" ht="109" customHeight="1" spans="1:21">
      <c r="A257" s="67">
        <f>COUNTA(F$8:$F257)</f>
        <v>229</v>
      </c>
      <c r="B257" s="67" t="s">
        <v>56</v>
      </c>
      <c r="C257" s="67" t="s">
        <v>1001</v>
      </c>
      <c r="D257" s="67" t="s">
        <v>123</v>
      </c>
      <c r="E257" s="67" t="s">
        <v>118</v>
      </c>
      <c r="F257" s="68" t="s">
        <v>1002</v>
      </c>
      <c r="G257" s="59">
        <v>22600</v>
      </c>
      <c r="H257" s="59" t="s">
        <v>37</v>
      </c>
      <c r="I257" s="59">
        <v>10000</v>
      </c>
      <c r="J257" s="59">
        <v>1000</v>
      </c>
      <c r="K257" s="59">
        <v>1000</v>
      </c>
      <c r="L257" s="59">
        <v>4000</v>
      </c>
      <c r="M257" s="59">
        <v>4000</v>
      </c>
      <c r="N257" s="68" t="s">
        <v>1003</v>
      </c>
      <c r="O257" s="214" t="s">
        <v>866</v>
      </c>
      <c r="P257" s="103" t="s">
        <v>259</v>
      </c>
      <c r="Q257" s="59" t="s">
        <v>867</v>
      </c>
      <c r="R257" s="142" t="s">
        <v>354</v>
      </c>
      <c r="S257" s="144"/>
      <c r="T257" s="62"/>
      <c r="U257" s="188"/>
    </row>
    <row r="258" s="23" customFormat="1" ht="93" customHeight="1" spans="1:21">
      <c r="A258" s="67">
        <f>COUNTA(F$8:$F258)</f>
        <v>230</v>
      </c>
      <c r="B258" s="67" t="s">
        <v>56</v>
      </c>
      <c r="C258" s="67" t="s">
        <v>1004</v>
      </c>
      <c r="D258" s="220" t="s">
        <v>1005</v>
      </c>
      <c r="E258" s="67" t="s">
        <v>118</v>
      </c>
      <c r="F258" s="68" t="s">
        <v>1006</v>
      </c>
      <c r="G258" s="59">
        <v>6623</v>
      </c>
      <c r="H258" s="59" t="s">
        <v>37</v>
      </c>
      <c r="I258" s="59">
        <v>400</v>
      </c>
      <c r="J258" s="59" t="s">
        <v>37</v>
      </c>
      <c r="K258" s="59" t="s">
        <v>37</v>
      </c>
      <c r="L258" s="59" t="s">
        <v>37</v>
      </c>
      <c r="M258" s="59">
        <v>400</v>
      </c>
      <c r="N258" s="68" t="s">
        <v>1007</v>
      </c>
      <c r="O258" s="214" t="s">
        <v>1008</v>
      </c>
      <c r="P258" s="103" t="s">
        <v>259</v>
      </c>
      <c r="Q258" s="59" t="s">
        <v>867</v>
      </c>
      <c r="R258" s="142" t="s">
        <v>86</v>
      </c>
      <c r="S258" s="144"/>
      <c r="T258" s="62"/>
      <c r="U258" s="188"/>
    </row>
    <row r="259" s="23" customFormat="1" ht="82" customHeight="1" spans="1:21">
      <c r="A259" s="67">
        <f>COUNTA(F$8:$F259)</f>
        <v>231</v>
      </c>
      <c r="B259" s="67" t="s">
        <v>56</v>
      </c>
      <c r="C259" s="67" t="s">
        <v>1009</v>
      </c>
      <c r="D259" s="59" t="s">
        <v>1010</v>
      </c>
      <c r="E259" s="59">
        <v>2025</v>
      </c>
      <c r="F259" s="68" t="s">
        <v>1011</v>
      </c>
      <c r="G259" s="59">
        <v>2100</v>
      </c>
      <c r="H259" s="59" t="s">
        <v>37</v>
      </c>
      <c r="I259" s="59">
        <v>2100</v>
      </c>
      <c r="J259" s="59"/>
      <c r="K259" s="59"/>
      <c r="L259" s="59">
        <v>1500</v>
      </c>
      <c r="M259" s="59">
        <v>600</v>
      </c>
      <c r="N259" s="117" t="s">
        <v>1012</v>
      </c>
      <c r="O259" s="59" t="s">
        <v>485</v>
      </c>
      <c r="P259" s="103" t="s">
        <v>259</v>
      </c>
      <c r="Q259" s="59" t="s">
        <v>867</v>
      </c>
      <c r="R259" s="181" t="s">
        <v>354</v>
      </c>
      <c r="S259" s="149" t="s">
        <v>64</v>
      </c>
      <c r="T259" s="67"/>
      <c r="U259" s="188"/>
    </row>
    <row r="260" s="23" customFormat="1" ht="111" customHeight="1" spans="1:21">
      <c r="A260" s="67">
        <f>COUNTA(F$8:$F260)</f>
        <v>232</v>
      </c>
      <c r="B260" s="67" t="s">
        <v>339</v>
      </c>
      <c r="C260" s="67" t="s">
        <v>1013</v>
      </c>
      <c r="D260" s="67" t="s">
        <v>396</v>
      </c>
      <c r="E260" s="67">
        <v>2025</v>
      </c>
      <c r="F260" s="68" t="s">
        <v>1014</v>
      </c>
      <c r="G260" s="65">
        <v>800</v>
      </c>
      <c r="H260" s="59" t="s">
        <v>37</v>
      </c>
      <c r="I260" s="65">
        <v>800</v>
      </c>
      <c r="J260" s="65">
        <v>0</v>
      </c>
      <c r="K260" s="65">
        <v>50</v>
      </c>
      <c r="L260" s="65">
        <v>750</v>
      </c>
      <c r="M260" s="65"/>
      <c r="N260" s="225" t="s">
        <v>1015</v>
      </c>
      <c r="O260" s="214" t="s">
        <v>1016</v>
      </c>
      <c r="P260" s="103" t="s">
        <v>259</v>
      </c>
      <c r="Q260" s="189" t="s">
        <v>1017</v>
      </c>
      <c r="R260" s="142" t="s">
        <v>103</v>
      </c>
      <c r="S260" s="144" t="s">
        <v>1018</v>
      </c>
      <c r="T260" s="219"/>
      <c r="U260" s="188">
        <v>2</v>
      </c>
    </row>
    <row r="261" s="23" customFormat="1" ht="99" customHeight="1" spans="1:21">
      <c r="A261" s="67">
        <f>COUNTA(F$8:$F261)</f>
        <v>233</v>
      </c>
      <c r="B261" s="67" t="s">
        <v>339</v>
      </c>
      <c r="C261" s="67" t="s">
        <v>1019</v>
      </c>
      <c r="D261" s="67" t="s">
        <v>1020</v>
      </c>
      <c r="E261" s="67">
        <v>2025</v>
      </c>
      <c r="F261" s="68" t="s">
        <v>1021</v>
      </c>
      <c r="G261" s="65">
        <v>500</v>
      </c>
      <c r="H261" s="59" t="s">
        <v>37</v>
      </c>
      <c r="I261" s="65">
        <v>500</v>
      </c>
      <c r="J261" s="65">
        <v>0</v>
      </c>
      <c r="K261" s="65">
        <v>15</v>
      </c>
      <c r="L261" s="65">
        <v>485</v>
      </c>
      <c r="M261" s="65"/>
      <c r="N261" s="102" t="s">
        <v>1022</v>
      </c>
      <c r="O261" s="59" t="s">
        <v>1016</v>
      </c>
      <c r="P261" s="103" t="s">
        <v>259</v>
      </c>
      <c r="Q261" s="189" t="s">
        <v>1017</v>
      </c>
      <c r="R261" s="142" t="s">
        <v>103</v>
      </c>
      <c r="S261" s="144" t="s">
        <v>1018</v>
      </c>
      <c r="T261" s="219"/>
      <c r="U261" s="188">
        <v>2</v>
      </c>
    </row>
    <row r="262" s="23" customFormat="1" ht="230" customHeight="1" spans="1:21">
      <c r="A262" s="67">
        <f>COUNTA(F$8:$F262)</f>
        <v>234</v>
      </c>
      <c r="B262" s="67" t="s">
        <v>339</v>
      </c>
      <c r="C262" s="67" t="s">
        <v>1023</v>
      </c>
      <c r="D262" s="67" t="s">
        <v>210</v>
      </c>
      <c r="E262" s="156">
        <v>2025</v>
      </c>
      <c r="F262" s="68" t="s">
        <v>1024</v>
      </c>
      <c r="G262" s="65">
        <v>530</v>
      </c>
      <c r="H262" s="59" t="s">
        <v>37</v>
      </c>
      <c r="I262" s="65">
        <v>530</v>
      </c>
      <c r="J262" s="65">
        <v>0</v>
      </c>
      <c r="K262" s="65">
        <v>15</v>
      </c>
      <c r="L262" s="65">
        <v>400</v>
      </c>
      <c r="M262" s="65">
        <v>115</v>
      </c>
      <c r="N262" s="102" t="s">
        <v>1025</v>
      </c>
      <c r="O262" s="59" t="s">
        <v>1016</v>
      </c>
      <c r="P262" s="103" t="s">
        <v>259</v>
      </c>
      <c r="Q262" s="189" t="s">
        <v>1017</v>
      </c>
      <c r="R262" s="142" t="s">
        <v>72</v>
      </c>
      <c r="S262" s="144" t="s">
        <v>64</v>
      </c>
      <c r="T262" s="219"/>
      <c r="U262" s="188">
        <v>1</v>
      </c>
    </row>
    <row r="263" s="23" customFormat="1" ht="121" customHeight="1" spans="1:21">
      <c r="A263" s="67">
        <f>COUNTA(F$8:$F263)</f>
        <v>235</v>
      </c>
      <c r="B263" s="67" t="s">
        <v>339</v>
      </c>
      <c r="C263" s="67" t="s">
        <v>1026</v>
      </c>
      <c r="D263" s="67" t="s">
        <v>283</v>
      </c>
      <c r="E263" s="67" t="s">
        <v>67</v>
      </c>
      <c r="F263" s="68" t="s">
        <v>1027</v>
      </c>
      <c r="G263" s="65">
        <v>6046</v>
      </c>
      <c r="H263" s="59" t="s">
        <v>37</v>
      </c>
      <c r="I263" s="65">
        <v>1500</v>
      </c>
      <c r="J263" s="59" t="s">
        <v>37</v>
      </c>
      <c r="K263" s="59" t="s">
        <v>37</v>
      </c>
      <c r="L263" s="59" t="s">
        <v>37</v>
      </c>
      <c r="M263" s="159">
        <v>1500</v>
      </c>
      <c r="N263" s="102" t="s">
        <v>1028</v>
      </c>
      <c r="O263" s="59" t="s">
        <v>1016</v>
      </c>
      <c r="P263" s="103" t="s">
        <v>259</v>
      </c>
      <c r="Q263" s="189" t="s">
        <v>1017</v>
      </c>
      <c r="R263" s="142" t="s">
        <v>1029</v>
      </c>
      <c r="S263" s="144"/>
      <c r="T263" s="110"/>
      <c r="U263" s="188">
        <v>2</v>
      </c>
    </row>
    <row r="264" s="23" customFormat="1" ht="146" customHeight="1" spans="1:21">
      <c r="A264" s="67">
        <f>COUNTA(F$8:$F264)</f>
        <v>236</v>
      </c>
      <c r="B264" s="67" t="s">
        <v>339</v>
      </c>
      <c r="C264" s="67" t="s">
        <v>1030</v>
      </c>
      <c r="D264" s="67" t="s">
        <v>131</v>
      </c>
      <c r="E264" s="67" t="s">
        <v>118</v>
      </c>
      <c r="F264" s="68" t="s">
        <v>1031</v>
      </c>
      <c r="G264" s="65">
        <v>26450</v>
      </c>
      <c r="H264" s="59" t="s">
        <v>37</v>
      </c>
      <c r="I264" s="65">
        <v>2500</v>
      </c>
      <c r="J264" s="59" t="s">
        <v>37</v>
      </c>
      <c r="K264" s="59" t="s">
        <v>37</v>
      </c>
      <c r="L264" s="59" t="s">
        <v>37</v>
      </c>
      <c r="M264" s="159">
        <v>2500</v>
      </c>
      <c r="N264" s="102" t="s">
        <v>1032</v>
      </c>
      <c r="O264" s="59" t="s">
        <v>1016</v>
      </c>
      <c r="P264" s="103" t="s">
        <v>259</v>
      </c>
      <c r="Q264" s="189" t="s">
        <v>1017</v>
      </c>
      <c r="R264" s="142" t="s">
        <v>1029</v>
      </c>
      <c r="S264" s="144"/>
      <c r="T264" s="62"/>
      <c r="U264" s="188">
        <v>2</v>
      </c>
    </row>
    <row r="265" s="23" customFormat="1" ht="123" customHeight="1" spans="1:21">
      <c r="A265" s="67">
        <f>COUNTA(F$8:$F265)</f>
        <v>237</v>
      </c>
      <c r="B265" s="67" t="s">
        <v>339</v>
      </c>
      <c r="C265" s="67" t="s">
        <v>1033</v>
      </c>
      <c r="D265" s="67" t="s">
        <v>131</v>
      </c>
      <c r="E265" s="67" t="s">
        <v>67</v>
      </c>
      <c r="F265" s="68" t="s">
        <v>1034</v>
      </c>
      <c r="G265" s="159">
        <v>2500</v>
      </c>
      <c r="H265" s="69" t="s">
        <v>37</v>
      </c>
      <c r="I265" s="65">
        <v>500</v>
      </c>
      <c r="J265" s="69" t="s">
        <v>37</v>
      </c>
      <c r="K265" s="69" t="s">
        <v>37</v>
      </c>
      <c r="L265" s="69" t="s">
        <v>37</v>
      </c>
      <c r="M265" s="159">
        <v>500</v>
      </c>
      <c r="N265" s="102" t="s">
        <v>1035</v>
      </c>
      <c r="O265" s="59" t="s">
        <v>1016</v>
      </c>
      <c r="P265" s="173" t="s">
        <v>259</v>
      </c>
      <c r="Q265" s="189" t="s">
        <v>1036</v>
      </c>
      <c r="R265" s="142" t="s">
        <v>86</v>
      </c>
      <c r="S265" s="144"/>
      <c r="T265" s="219"/>
      <c r="U265" s="188">
        <v>2</v>
      </c>
    </row>
    <row r="266" s="23" customFormat="1" ht="122" customHeight="1" spans="1:21">
      <c r="A266" s="67">
        <f>COUNTA(F$8:$F266)</f>
        <v>238</v>
      </c>
      <c r="B266" s="67"/>
      <c r="C266" s="67" t="s">
        <v>1037</v>
      </c>
      <c r="D266" s="67" t="s">
        <v>210</v>
      </c>
      <c r="E266" s="67" t="s">
        <v>118</v>
      </c>
      <c r="F266" s="68" t="s">
        <v>1038</v>
      </c>
      <c r="G266" s="210">
        <v>10000</v>
      </c>
      <c r="H266" s="59" t="s">
        <v>37</v>
      </c>
      <c r="I266" s="59">
        <v>500</v>
      </c>
      <c r="J266" s="59" t="s">
        <v>37</v>
      </c>
      <c r="K266" s="59" t="s">
        <v>37</v>
      </c>
      <c r="L266" s="59" t="s">
        <v>37</v>
      </c>
      <c r="M266" s="59">
        <v>500</v>
      </c>
      <c r="N266" s="102" t="s">
        <v>1039</v>
      </c>
      <c r="O266" s="214" t="s">
        <v>1040</v>
      </c>
      <c r="P266" s="173" t="s">
        <v>259</v>
      </c>
      <c r="Q266" s="59" t="s">
        <v>1036</v>
      </c>
      <c r="R266" s="142" t="s">
        <v>86</v>
      </c>
      <c r="S266" s="144"/>
      <c r="T266" s="62"/>
      <c r="U266" s="188">
        <v>2</v>
      </c>
    </row>
    <row r="267" s="23" customFormat="1" ht="89" customHeight="1" spans="1:21">
      <c r="A267" s="67">
        <f>COUNTA(F$8:$F267)</f>
        <v>239</v>
      </c>
      <c r="B267" s="67" t="s">
        <v>339</v>
      </c>
      <c r="C267" s="59" t="s">
        <v>1041</v>
      </c>
      <c r="D267" s="67" t="s">
        <v>1020</v>
      </c>
      <c r="E267" s="67">
        <v>2025</v>
      </c>
      <c r="F267" s="68" t="s">
        <v>1042</v>
      </c>
      <c r="G267" s="65">
        <v>740</v>
      </c>
      <c r="H267" s="59" t="s">
        <v>37</v>
      </c>
      <c r="I267" s="65">
        <v>740</v>
      </c>
      <c r="J267" s="59" t="s">
        <v>37</v>
      </c>
      <c r="K267" s="59" t="s">
        <v>37</v>
      </c>
      <c r="L267" s="59" t="s">
        <v>37</v>
      </c>
      <c r="M267" s="65">
        <v>740</v>
      </c>
      <c r="N267" s="102" t="s">
        <v>1043</v>
      </c>
      <c r="O267" s="59" t="s">
        <v>1016</v>
      </c>
      <c r="P267" s="103" t="s">
        <v>259</v>
      </c>
      <c r="Q267" s="59" t="s">
        <v>1036</v>
      </c>
      <c r="R267" s="142" t="s">
        <v>129</v>
      </c>
      <c r="S267" s="144" t="s">
        <v>64</v>
      </c>
      <c r="T267" s="65"/>
      <c r="U267" s="188">
        <v>1</v>
      </c>
    </row>
    <row r="268" s="23" customFormat="1" ht="117" customHeight="1" spans="1:21">
      <c r="A268" s="67">
        <f>COUNTA(F$8:$F268)</f>
        <v>240</v>
      </c>
      <c r="B268" s="67" t="s">
        <v>339</v>
      </c>
      <c r="C268" s="59" t="s">
        <v>1044</v>
      </c>
      <c r="D268" s="67" t="s">
        <v>1045</v>
      </c>
      <c r="E268" s="67">
        <v>2025</v>
      </c>
      <c r="F268" s="68" t="s">
        <v>1046</v>
      </c>
      <c r="G268" s="65">
        <v>1250</v>
      </c>
      <c r="H268" s="59" t="s">
        <v>37</v>
      </c>
      <c r="I268" s="65">
        <v>750</v>
      </c>
      <c r="J268" s="59" t="s">
        <v>37</v>
      </c>
      <c r="K268" s="59" t="s">
        <v>37</v>
      </c>
      <c r="L268" s="59" t="s">
        <v>37</v>
      </c>
      <c r="M268" s="65">
        <v>750</v>
      </c>
      <c r="N268" s="102" t="s">
        <v>1047</v>
      </c>
      <c r="O268" s="59" t="s">
        <v>1016</v>
      </c>
      <c r="P268" s="103" t="s">
        <v>259</v>
      </c>
      <c r="Q268" s="59" t="s">
        <v>1036</v>
      </c>
      <c r="R268" s="142" t="s">
        <v>86</v>
      </c>
      <c r="S268" s="144"/>
      <c r="T268" s="65"/>
      <c r="U268" s="188">
        <v>2</v>
      </c>
    </row>
    <row r="269" s="23" customFormat="1" ht="154" customHeight="1" spans="1:21">
      <c r="A269" s="67">
        <f>COUNTA(F$8:$F269)</f>
        <v>241</v>
      </c>
      <c r="B269" s="67" t="s">
        <v>339</v>
      </c>
      <c r="C269" s="67" t="s">
        <v>1048</v>
      </c>
      <c r="D269" s="62" t="s">
        <v>1049</v>
      </c>
      <c r="E269" s="59" t="s">
        <v>67</v>
      </c>
      <c r="F269" s="72" t="s">
        <v>1050</v>
      </c>
      <c r="G269" s="59">
        <v>2500</v>
      </c>
      <c r="H269" s="59" t="s">
        <v>37</v>
      </c>
      <c r="I269" s="59">
        <v>2000</v>
      </c>
      <c r="J269" s="154" t="s">
        <v>37</v>
      </c>
      <c r="K269" s="154">
        <v>500</v>
      </c>
      <c r="L269" s="154">
        <v>1000</v>
      </c>
      <c r="M269" s="154">
        <v>500</v>
      </c>
      <c r="N269" s="68" t="s">
        <v>1051</v>
      </c>
      <c r="O269" s="153" t="s">
        <v>126</v>
      </c>
      <c r="P269" s="111" t="s">
        <v>520</v>
      </c>
      <c r="Q269" s="67" t="s">
        <v>1052</v>
      </c>
      <c r="R269" s="142" t="s">
        <v>107</v>
      </c>
      <c r="S269" s="144"/>
      <c r="T269" s="62"/>
      <c r="U269" s="188"/>
    </row>
    <row r="270" s="23" customFormat="1" ht="118" customHeight="1" spans="1:21">
      <c r="A270" s="67">
        <f>COUNTA(F$8:$F270)</f>
        <v>242</v>
      </c>
      <c r="B270" s="67"/>
      <c r="C270" s="67" t="s">
        <v>1053</v>
      </c>
      <c r="D270" s="62" t="s">
        <v>377</v>
      </c>
      <c r="E270" s="59">
        <v>2025</v>
      </c>
      <c r="F270" s="72" t="s">
        <v>1054</v>
      </c>
      <c r="G270" s="59">
        <v>6000</v>
      </c>
      <c r="H270" s="59" t="s">
        <v>37</v>
      </c>
      <c r="I270" s="59">
        <v>6000</v>
      </c>
      <c r="J270" s="154">
        <v>1000</v>
      </c>
      <c r="K270" s="154">
        <v>2000</v>
      </c>
      <c r="L270" s="154">
        <v>2000</v>
      </c>
      <c r="M270" s="154">
        <v>1000</v>
      </c>
      <c r="N270" s="68" t="s">
        <v>400</v>
      </c>
      <c r="O270" s="153" t="s">
        <v>368</v>
      </c>
      <c r="P270" s="111" t="s">
        <v>307</v>
      </c>
      <c r="Q270" s="148" t="s">
        <v>375</v>
      </c>
      <c r="R270" s="142" t="s">
        <v>385</v>
      </c>
      <c r="S270" s="144" t="s">
        <v>64</v>
      </c>
      <c r="T270" s="62"/>
      <c r="U270" s="188">
        <v>1</v>
      </c>
    </row>
    <row r="271" s="23" customFormat="1" ht="224" customHeight="1" spans="1:21">
      <c r="A271" s="67">
        <f>COUNTA(F$8:$F271)</f>
        <v>243</v>
      </c>
      <c r="B271" s="67" t="s">
        <v>56</v>
      </c>
      <c r="C271" s="67" t="s">
        <v>1055</v>
      </c>
      <c r="D271" s="62" t="s">
        <v>131</v>
      </c>
      <c r="E271" s="59">
        <v>2025</v>
      </c>
      <c r="F271" s="72" t="s">
        <v>1056</v>
      </c>
      <c r="G271" s="59">
        <v>5828</v>
      </c>
      <c r="H271" s="59" t="s">
        <v>37</v>
      </c>
      <c r="I271" s="59">
        <v>864</v>
      </c>
      <c r="J271" s="154">
        <v>100</v>
      </c>
      <c r="K271" s="154">
        <v>300</v>
      </c>
      <c r="L271" s="154">
        <v>300</v>
      </c>
      <c r="M271" s="154">
        <v>164</v>
      </c>
      <c r="N271" s="68" t="s">
        <v>1057</v>
      </c>
      <c r="O271" s="153" t="s">
        <v>131</v>
      </c>
      <c r="P271" s="111" t="s">
        <v>345</v>
      </c>
      <c r="Q271" s="148" t="s">
        <v>1058</v>
      </c>
      <c r="R271" s="142" t="s">
        <v>103</v>
      </c>
      <c r="S271" s="144" t="s">
        <v>64</v>
      </c>
      <c r="T271" s="62"/>
      <c r="U271" s="188"/>
    </row>
    <row r="272" s="23" customFormat="1" ht="142" customHeight="1" spans="1:21">
      <c r="A272" s="67">
        <f>COUNTA(F$8:$F272)</f>
        <v>244</v>
      </c>
      <c r="B272" s="67" t="s">
        <v>56</v>
      </c>
      <c r="C272" s="67" t="s">
        <v>1059</v>
      </c>
      <c r="D272" s="62" t="s">
        <v>505</v>
      </c>
      <c r="E272" s="59" t="s">
        <v>67</v>
      </c>
      <c r="F272" s="72" t="s">
        <v>1060</v>
      </c>
      <c r="G272" s="59">
        <v>2087</v>
      </c>
      <c r="H272" s="59" t="s">
        <v>37</v>
      </c>
      <c r="I272" s="59">
        <v>958</v>
      </c>
      <c r="J272" s="154">
        <v>200</v>
      </c>
      <c r="K272" s="154">
        <v>300</v>
      </c>
      <c r="L272" s="154">
        <v>300</v>
      </c>
      <c r="M272" s="154">
        <v>158</v>
      </c>
      <c r="N272" s="68" t="s">
        <v>1061</v>
      </c>
      <c r="O272" s="153" t="s">
        <v>505</v>
      </c>
      <c r="P272" s="111" t="s">
        <v>345</v>
      </c>
      <c r="Q272" s="148" t="s">
        <v>1058</v>
      </c>
      <c r="R272" s="142" t="s">
        <v>440</v>
      </c>
      <c r="S272" s="144" t="s">
        <v>64</v>
      </c>
      <c r="T272" s="62"/>
      <c r="U272" s="188"/>
    </row>
    <row r="273" s="23" customFormat="1" ht="169" customHeight="1" spans="1:21">
      <c r="A273" s="67">
        <f>COUNTA(F$8:$F273)</f>
        <v>245</v>
      </c>
      <c r="B273" s="67"/>
      <c r="C273" s="67" t="s">
        <v>1062</v>
      </c>
      <c r="D273" s="67" t="s">
        <v>895</v>
      </c>
      <c r="E273" s="67">
        <v>2025</v>
      </c>
      <c r="F273" s="68" t="s">
        <v>1063</v>
      </c>
      <c r="G273" s="59">
        <v>500</v>
      </c>
      <c r="H273" s="59" t="s">
        <v>37</v>
      </c>
      <c r="I273" s="59">
        <v>500</v>
      </c>
      <c r="J273" s="59" t="s">
        <v>37</v>
      </c>
      <c r="K273" s="59">
        <v>500</v>
      </c>
      <c r="L273" s="59" t="s">
        <v>37</v>
      </c>
      <c r="M273" s="59" t="s">
        <v>37</v>
      </c>
      <c r="N273" s="102" t="s">
        <v>1064</v>
      </c>
      <c r="O273" s="214" t="s">
        <v>895</v>
      </c>
      <c r="P273" s="103" t="s">
        <v>520</v>
      </c>
      <c r="Q273" s="148" t="s">
        <v>1065</v>
      </c>
      <c r="R273" s="142" t="s">
        <v>440</v>
      </c>
      <c r="S273" s="144" t="s">
        <v>98</v>
      </c>
      <c r="T273" s="62"/>
      <c r="U273" s="188"/>
    </row>
    <row r="274" s="23" customFormat="1" ht="192" customHeight="1" spans="1:21">
      <c r="A274" s="67">
        <f>COUNTA(F$8:$F274)</f>
        <v>246</v>
      </c>
      <c r="B274" s="67"/>
      <c r="C274" s="67" t="s">
        <v>1066</v>
      </c>
      <c r="D274" s="67" t="s">
        <v>902</v>
      </c>
      <c r="E274" s="67">
        <v>2025</v>
      </c>
      <c r="F274" s="68" t="s">
        <v>1067</v>
      </c>
      <c r="G274" s="59">
        <v>700</v>
      </c>
      <c r="H274" s="59" t="s">
        <v>37</v>
      </c>
      <c r="I274" s="59">
        <v>700</v>
      </c>
      <c r="J274" s="59" t="s">
        <v>37</v>
      </c>
      <c r="K274" s="59" t="s">
        <v>37</v>
      </c>
      <c r="L274" s="59">
        <v>500</v>
      </c>
      <c r="M274" s="59">
        <v>200</v>
      </c>
      <c r="N274" s="102" t="s">
        <v>1068</v>
      </c>
      <c r="O274" s="214" t="s">
        <v>977</v>
      </c>
      <c r="P274" s="103" t="s">
        <v>520</v>
      </c>
      <c r="Q274" s="148" t="s">
        <v>1065</v>
      </c>
      <c r="R274" s="142" t="s">
        <v>440</v>
      </c>
      <c r="S274" s="144" t="s">
        <v>64</v>
      </c>
      <c r="T274" s="62"/>
      <c r="U274" s="188"/>
    </row>
    <row r="275" s="23" customFormat="1" ht="169" customHeight="1" spans="1:21">
      <c r="A275" s="67">
        <f>COUNTA(F$8:$F275)</f>
        <v>247</v>
      </c>
      <c r="B275" s="67"/>
      <c r="C275" s="67" t="s">
        <v>1069</v>
      </c>
      <c r="D275" s="67" t="s">
        <v>210</v>
      </c>
      <c r="E275" s="67">
        <v>2025</v>
      </c>
      <c r="F275" s="68" t="s">
        <v>1070</v>
      </c>
      <c r="G275" s="59">
        <v>1000</v>
      </c>
      <c r="H275" s="59" t="s">
        <v>37</v>
      </c>
      <c r="I275" s="59">
        <v>1000</v>
      </c>
      <c r="J275" s="59" t="s">
        <v>37</v>
      </c>
      <c r="K275" s="59" t="s">
        <v>37</v>
      </c>
      <c r="L275" s="59">
        <v>500</v>
      </c>
      <c r="M275" s="59">
        <v>500</v>
      </c>
      <c r="N275" s="102" t="s">
        <v>1068</v>
      </c>
      <c r="O275" s="214" t="s">
        <v>977</v>
      </c>
      <c r="P275" s="103" t="s">
        <v>520</v>
      </c>
      <c r="Q275" s="148" t="s">
        <v>1065</v>
      </c>
      <c r="R275" s="142" t="s">
        <v>440</v>
      </c>
      <c r="S275" s="144" t="s">
        <v>64</v>
      </c>
      <c r="T275" s="62"/>
      <c r="U275" s="188"/>
    </row>
    <row r="276" s="23" customFormat="1" ht="169" customHeight="1" spans="1:21">
      <c r="A276" s="67">
        <f>COUNTA(F$8:$F276)</f>
        <v>248</v>
      </c>
      <c r="B276" s="67" t="s">
        <v>339</v>
      </c>
      <c r="C276" s="67" t="s">
        <v>1071</v>
      </c>
      <c r="D276" s="67" t="s">
        <v>1072</v>
      </c>
      <c r="E276" s="67">
        <v>2025</v>
      </c>
      <c r="F276" s="68" t="s">
        <v>1073</v>
      </c>
      <c r="G276" s="59">
        <v>1000</v>
      </c>
      <c r="H276" s="59" t="s">
        <v>37</v>
      </c>
      <c r="I276" s="59">
        <v>1000</v>
      </c>
      <c r="J276" s="59" t="s">
        <v>37</v>
      </c>
      <c r="K276" s="59">
        <v>150</v>
      </c>
      <c r="L276" s="59">
        <v>350</v>
      </c>
      <c r="M276" s="59">
        <v>500</v>
      </c>
      <c r="N276" s="102" t="s">
        <v>1074</v>
      </c>
      <c r="O276" s="214" t="s">
        <v>1075</v>
      </c>
      <c r="P276" s="103" t="s">
        <v>259</v>
      </c>
      <c r="Q276" s="148" t="s">
        <v>1076</v>
      </c>
      <c r="R276" s="142" t="s">
        <v>72</v>
      </c>
      <c r="S276" s="144" t="s">
        <v>64</v>
      </c>
      <c r="T276" s="62"/>
      <c r="U276" s="188">
        <v>2</v>
      </c>
    </row>
    <row r="277" s="23" customFormat="1" ht="157" customHeight="1" spans="1:21">
      <c r="A277" s="67">
        <f>COUNTA(F$8:$F277)</f>
        <v>249</v>
      </c>
      <c r="B277" s="67"/>
      <c r="C277" s="67" t="s">
        <v>1077</v>
      </c>
      <c r="D277" s="67" t="s">
        <v>283</v>
      </c>
      <c r="E277" s="62" t="s">
        <v>67</v>
      </c>
      <c r="F277" s="72" t="s">
        <v>1078</v>
      </c>
      <c r="G277" s="59">
        <v>3750</v>
      </c>
      <c r="H277" s="59" t="s">
        <v>37</v>
      </c>
      <c r="I277" s="59">
        <v>2700</v>
      </c>
      <c r="J277" s="59" t="s">
        <v>37</v>
      </c>
      <c r="K277" s="59" t="s">
        <v>37</v>
      </c>
      <c r="L277" s="59">
        <v>1000</v>
      </c>
      <c r="M277" s="59">
        <v>1700</v>
      </c>
      <c r="N277" s="102" t="s">
        <v>1079</v>
      </c>
      <c r="O277" s="214" t="s">
        <v>1075</v>
      </c>
      <c r="P277" s="103" t="s">
        <v>259</v>
      </c>
      <c r="Q277" s="148" t="s">
        <v>1076</v>
      </c>
      <c r="R277" s="142" t="s">
        <v>354</v>
      </c>
      <c r="S277" s="144" t="s">
        <v>64</v>
      </c>
      <c r="T277" s="62"/>
      <c r="U277" s="188">
        <v>2</v>
      </c>
    </row>
    <row r="278" s="23" customFormat="1" ht="134" customHeight="1" spans="1:21">
      <c r="A278" s="67">
        <f>COUNTA(F$8:$F278)</f>
        <v>250</v>
      </c>
      <c r="B278" s="67" t="s">
        <v>339</v>
      </c>
      <c r="C278" s="67" t="s">
        <v>1080</v>
      </c>
      <c r="D278" s="67" t="s">
        <v>1081</v>
      </c>
      <c r="E278" s="67" t="s">
        <v>67</v>
      </c>
      <c r="F278" s="68" t="s">
        <v>1082</v>
      </c>
      <c r="G278" s="59">
        <v>2200</v>
      </c>
      <c r="H278" s="59" t="s">
        <v>37</v>
      </c>
      <c r="I278" s="59">
        <v>500</v>
      </c>
      <c r="J278" s="59" t="s">
        <v>37</v>
      </c>
      <c r="K278" s="59">
        <v>30</v>
      </c>
      <c r="L278" s="59">
        <v>100</v>
      </c>
      <c r="M278" s="59">
        <v>370</v>
      </c>
      <c r="N278" s="102" t="s">
        <v>1083</v>
      </c>
      <c r="O278" s="214" t="s">
        <v>1084</v>
      </c>
      <c r="P278" s="103" t="s">
        <v>259</v>
      </c>
      <c r="Q278" s="148" t="s">
        <v>1085</v>
      </c>
      <c r="R278" s="142" t="s">
        <v>86</v>
      </c>
      <c r="S278" s="144"/>
      <c r="T278" s="62"/>
      <c r="U278" s="188">
        <v>2</v>
      </c>
    </row>
    <row r="279" s="6" customFormat="1" ht="36.95" customHeight="1" spans="1:21">
      <c r="A279" s="55" t="s">
        <v>142</v>
      </c>
      <c r="B279" s="55"/>
      <c r="C279" s="55"/>
      <c r="D279" s="56">
        <f>A317-A278</f>
        <v>38</v>
      </c>
      <c r="E279" s="57"/>
      <c r="F279" s="71"/>
      <c r="G279" s="55">
        <f>SUM(G280:G317)</f>
        <v>294506</v>
      </c>
      <c r="H279" s="55">
        <f t="shared" ref="H279:M279" si="24">SUM(H280:H317)</f>
        <v>0</v>
      </c>
      <c r="I279" s="55">
        <f t="shared" si="24"/>
        <v>0</v>
      </c>
      <c r="J279" s="55">
        <f t="shared" si="24"/>
        <v>0</v>
      </c>
      <c r="K279" s="55">
        <f t="shared" si="24"/>
        <v>0</v>
      </c>
      <c r="L279" s="55">
        <f t="shared" si="24"/>
        <v>0</v>
      </c>
      <c r="M279" s="55">
        <f t="shared" si="24"/>
        <v>0</v>
      </c>
      <c r="N279" s="71"/>
      <c r="O279" s="57"/>
      <c r="P279" s="100"/>
      <c r="Q279" s="132"/>
      <c r="R279" s="57"/>
      <c r="S279" s="133"/>
      <c r="T279" s="132"/>
      <c r="U279" s="57"/>
    </row>
    <row r="280" s="25" customFormat="1" ht="86.1" customHeight="1" spans="1:21">
      <c r="A280" s="59">
        <f>COUNTA(F$8:$F280)</f>
        <v>251</v>
      </c>
      <c r="B280" s="59" t="s">
        <v>56</v>
      </c>
      <c r="C280" s="67" t="s">
        <v>1086</v>
      </c>
      <c r="D280" s="67" t="s">
        <v>131</v>
      </c>
      <c r="E280" s="88" t="s">
        <v>37</v>
      </c>
      <c r="F280" s="68" t="s">
        <v>1087</v>
      </c>
      <c r="G280" s="108">
        <v>11400</v>
      </c>
      <c r="H280" s="108" t="s">
        <v>37</v>
      </c>
      <c r="I280" s="108" t="s">
        <v>37</v>
      </c>
      <c r="J280" s="108" t="s">
        <v>37</v>
      </c>
      <c r="K280" s="108" t="s">
        <v>37</v>
      </c>
      <c r="L280" s="108" t="s">
        <v>37</v>
      </c>
      <c r="M280" s="108" t="s">
        <v>37</v>
      </c>
      <c r="N280" s="109" t="s">
        <v>1088</v>
      </c>
      <c r="O280" s="59" t="s">
        <v>1089</v>
      </c>
      <c r="P280" s="103" t="s">
        <v>259</v>
      </c>
      <c r="Q280" s="59" t="s">
        <v>867</v>
      </c>
      <c r="R280" s="191"/>
      <c r="S280" s="192"/>
      <c r="T280" s="67"/>
      <c r="U280" s="229"/>
    </row>
    <row r="281" s="25" customFormat="1" ht="86.1" customHeight="1" spans="1:21">
      <c r="A281" s="59">
        <f>COUNTA(F$8:$F281)</f>
        <v>252</v>
      </c>
      <c r="B281" s="59" t="s">
        <v>56</v>
      </c>
      <c r="C281" s="67" t="s">
        <v>1090</v>
      </c>
      <c r="D281" s="67" t="s">
        <v>123</v>
      </c>
      <c r="E281" s="67" t="s">
        <v>37</v>
      </c>
      <c r="F281" s="68" t="s">
        <v>1091</v>
      </c>
      <c r="G281" s="59">
        <v>6200</v>
      </c>
      <c r="H281" s="108" t="s">
        <v>37</v>
      </c>
      <c r="I281" s="108" t="s">
        <v>37</v>
      </c>
      <c r="J281" s="108" t="s">
        <v>37</v>
      </c>
      <c r="K281" s="108" t="s">
        <v>37</v>
      </c>
      <c r="L281" s="108" t="s">
        <v>37</v>
      </c>
      <c r="M281" s="108" t="s">
        <v>37</v>
      </c>
      <c r="N281" s="109" t="s">
        <v>1092</v>
      </c>
      <c r="O281" s="214" t="s">
        <v>1093</v>
      </c>
      <c r="P281" s="103" t="s">
        <v>259</v>
      </c>
      <c r="Q281" s="59" t="s">
        <v>867</v>
      </c>
      <c r="R281" s="142"/>
      <c r="S281" s="144"/>
      <c r="T281" s="62"/>
      <c r="U281" s="229"/>
    </row>
    <row r="282" s="25" customFormat="1" ht="120" customHeight="1" spans="1:21">
      <c r="A282" s="59">
        <f>COUNTA(F$8:$F282)</f>
        <v>253</v>
      </c>
      <c r="B282" s="59" t="s">
        <v>56</v>
      </c>
      <c r="C282" s="67" t="s">
        <v>1094</v>
      </c>
      <c r="D282" s="67" t="s">
        <v>396</v>
      </c>
      <c r="E282" s="67" t="s">
        <v>37</v>
      </c>
      <c r="F282" s="68" t="s">
        <v>1095</v>
      </c>
      <c r="G282" s="59">
        <v>15600</v>
      </c>
      <c r="H282" s="108" t="s">
        <v>37</v>
      </c>
      <c r="I282" s="108" t="s">
        <v>37</v>
      </c>
      <c r="J282" s="108" t="s">
        <v>37</v>
      </c>
      <c r="K282" s="108" t="s">
        <v>37</v>
      </c>
      <c r="L282" s="108" t="s">
        <v>37</v>
      </c>
      <c r="M282" s="108" t="s">
        <v>37</v>
      </c>
      <c r="N282" s="109" t="s">
        <v>1088</v>
      </c>
      <c r="O282" s="59" t="s">
        <v>1096</v>
      </c>
      <c r="P282" s="103" t="s">
        <v>259</v>
      </c>
      <c r="Q282" s="59" t="s">
        <v>867</v>
      </c>
      <c r="R282" s="191"/>
      <c r="S282" s="192"/>
      <c r="T282" s="67"/>
      <c r="U282" s="229"/>
    </row>
    <row r="283" s="25" customFormat="1" ht="86.1" customHeight="1" spans="1:21">
      <c r="A283" s="59">
        <f>COUNTA(F$8:$F283)</f>
        <v>254</v>
      </c>
      <c r="B283" s="59" t="s">
        <v>56</v>
      </c>
      <c r="C283" s="67" t="s">
        <v>1097</v>
      </c>
      <c r="D283" s="67" t="s">
        <v>505</v>
      </c>
      <c r="E283" s="67" t="s">
        <v>37</v>
      </c>
      <c r="F283" s="68" t="s">
        <v>1098</v>
      </c>
      <c r="G283" s="108">
        <v>13800</v>
      </c>
      <c r="H283" s="108" t="s">
        <v>37</v>
      </c>
      <c r="I283" s="108" t="s">
        <v>37</v>
      </c>
      <c r="J283" s="108" t="s">
        <v>37</v>
      </c>
      <c r="K283" s="108" t="s">
        <v>37</v>
      </c>
      <c r="L283" s="108" t="s">
        <v>37</v>
      </c>
      <c r="M283" s="108" t="s">
        <v>37</v>
      </c>
      <c r="N283" s="109" t="s">
        <v>1099</v>
      </c>
      <c r="O283" s="59" t="s">
        <v>1100</v>
      </c>
      <c r="P283" s="103" t="s">
        <v>259</v>
      </c>
      <c r="Q283" s="59" t="s">
        <v>867</v>
      </c>
      <c r="R283" s="191"/>
      <c r="S283" s="192"/>
      <c r="T283" s="67"/>
      <c r="U283" s="229"/>
    </row>
    <row r="284" s="25" customFormat="1" ht="74" customHeight="1" spans="1:21">
      <c r="A284" s="59">
        <f>COUNTA(F$8:$F284)</f>
        <v>255</v>
      </c>
      <c r="B284" s="59"/>
      <c r="C284" s="221" t="s">
        <v>1101</v>
      </c>
      <c r="D284" s="221" t="s">
        <v>341</v>
      </c>
      <c r="E284" s="221"/>
      <c r="F284" s="222" t="s">
        <v>1102</v>
      </c>
      <c r="G284" s="223">
        <v>14400</v>
      </c>
      <c r="H284" s="108" t="s">
        <v>37</v>
      </c>
      <c r="I284" s="108" t="s">
        <v>37</v>
      </c>
      <c r="J284" s="108" t="s">
        <v>37</v>
      </c>
      <c r="K284" s="108" t="s">
        <v>37</v>
      </c>
      <c r="L284" s="108" t="s">
        <v>37</v>
      </c>
      <c r="M284" s="108" t="s">
        <v>37</v>
      </c>
      <c r="N284" s="226" t="s">
        <v>1103</v>
      </c>
      <c r="O284" s="227" t="s">
        <v>1104</v>
      </c>
      <c r="P284" s="228" t="s">
        <v>259</v>
      </c>
      <c r="Q284" s="227" t="s">
        <v>867</v>
      </c>
      <c r="R284" s="191"/>
      <c r="S284" s="192"/>
      <c r="T284" s="67"/>
      <c r="U284" s="229"/>
    </row>
    <row r="285" s="25" customFormat="1" ht="84" customHeight="1" spans="1:21">
      <c r="A285" s="59">
        <f>COUNTA(F$8:$F285)</f>
        <v>256</v>
      </c>
      <c r="B285" s="59"/>
      <c r="C285" s="221" t="s">
        <v>1105</v>
      </c>
      <c r="D285" s="221" t="s">
        <v>505</v>
      </c>
      <c r="E285" s="221"/>
      <c r="F285" s="222" t="s">
        <v>1106</v>
      </c>
      <c r="G285" s="223">
        <v>8400</v>
      </c>
      <c r="H285" s="108" t="s">
        <v>37</v>
      </c>
      <c r="I285" s="108" t="s">
        <v>37</v>
      </c>
      <c r="J285" s="108" t="s">
        <v>37</v>
      </c>
      <c r="K285" s="108" t="s">
        <v>37</v>
      </c>
      <c r="L285" s="108" t="s">
        <v>37</v>
      </c>
      <c r="M285" s="108" t="s">
        <v>37</v>
      </c>
      <c r="N285" s="226" t="s">
        <v>1088</v>
      </c>
      <c r="O285" s="227" t="s">
        <v>1100</v>
      </c>
      <c r="P285" s="228" t="s">
        <v>259</v>
      </c>
      <c r="Q285" s="227" t="s">
        <v>867</v>
      </c>
      <c r="R285" s="191"/>
      <c r="S285" s="192"/>
      <c r="T285" s="67"/>
      <c r="U285" s="229"/>
    </row>
    <row r="286" s="25" customFormat="1" ht="76" customHeight="1" spans="1:21">
      <c r="A286" s="59">
        <f>COUNTA(F$8:$F286)</f>
        <v>257</v>
      </c>
      <c r="B286" s="59"/>
      <c r="C286" s="221" t="s">
        <v>1107</v>
      </c>
      <c r="D286" s="221" t="s">
        <v>341</v>
      </c>
      <c r="E286" s="221"/>
      <c r="F286" s="222" t="s">
        <v>1108</v>
      </c>
      <c r="G286" s="223">
        <v>9000</v>
      </c>
      <c r="H286" s="108" t="s">
        <v>37</v>
      </c>
      <c r="I286" s="108" t="s">
        <v>37</v>
      </c>
      <c r="J286" s="108" t="s">
        <v>37</v>
      </c>
      <c r="K286" s="108" t="s">
        <v>37</v>
      </c>
      <c r="L286" s="108" t="s">
        <v>37</v>
      </c>
      <c r="M286" s="108" t="s">
        <v>37</v>
      </c>
      <c r="N286" s="226" t="s">
        <v>1088</v>
      </c>
      <c r="O286" s="227" t="s">
        <v>1109</v>
      </c>
      <c r="P286" s="228" t="s">
        <v>259</v>
      </c>
      <c r="Q286" s="227" t="s">
        <v>867</v>
      </c>
      <c r="R286" s="191"/>
      <c r="S286" s="192"/>
      <c r="T286" s="67"/>
      <c r="U286" s="229"/>
    </row>
    <row r="287" s="25" customFormat="1" ht="75" customHeight="1" spans="1:21">
      <c r="A287" s="59">
        <f>COUNTA(F$8:$F287)</f>
        <v>258</v>
      </c>
      <c r="B287" s="59"/>
      <c r="C287" s="221" t="s">
        <v>1110</v>
      </c>
      <c r="D287" s="221" t="s">
        <v>341</v>
      </c>
      <c r="E287" s="221"/>
      <c r="F287" s="222" t="s">
        <v>1111</v>
      </c>
      <c r="G287" s="223">
        <v>9200</v>
      </c>
      <c r="H287" s="108" t="s">
        <v>37</v>
      </c>
      <c r="I287" s="108" t="s">
        <v>37</v>
      </c>
      <c r="J287" s="108" t="s">
        <v>37</v>
      </c>
      <c r="K287" s="108" t="s">
        <v>37</v>
      </c>
      <c r="L287" s="108" t="s">
        <v>37</v>
      </c>
      <c r="M287" s="108" t="s">
        <v>37</v>
      </c>
      <c r="N287" s="226" t="s">
        <v>1088</v>
      </c>
      <c r="O287" s="227" t="s">
        <v>1109</v>
      </c>
      <c r="P287" s="228" t="s">
        <v>259</v>
      </c>
      <c r="Q287" s="227" t="s">
        <v>867</v>
      </c>
      <c r="R287" s="191"/>
      <c r="S287" s="192"/>
      <c r="T287" s="67"/>
      <c r="U287" s="229"/>
    </row>
    <row r="288" s="25" customFormat="1" ht="75" customHeight="1" spans="1:21">
      <c r="A288" s="59">
        <f>COUNTA(F$8:$F288)</f>
        <v>259</v>
      </c>
      <c r="B288" s="59"/>
      <c r="C288" s="221" t="s">
        <v>1112</v>
      </c>
      <c r="D288" s="221" t="s">
        <v>207</v>
      </c>
      <c r="E288" s="221"/>
      <c r="F288" s="222" t="s">
        <v>1113</v>
      </c>
      <c r="G288" s="223">
        <v>43200</v>
      </c>
      <c r="H288" s="108" t="s">
        <v>37</v>
      </c>
      <c r="I288" s="108" t="s">
        <v>37</v>
      </c>
      <c r="J288" s="108" t="s">
        <v>37</v>
      </c>
      <c r="K288" s="108" t="s">
        <v>37</v>
      </c>
      <c r="L288" s="108" t="s">
        <v>37</v>
      </c>
      <c r="M288" s="108" t="s">
        <v>37</v>
      </c>
      <c r="N288" s="226" t="s">
        <v>1088</v>
      </c>
      <c r="O288" s="227" t="s">
        <v>1114</v>
      </c>
      <c r="P288" s="228" t="s">
        <v>259</v>
      </c>
      <c r="Q288" s="227" t="s">
        <v>867</v>
      </c>
      <c r="R288" s="191"/>
      <c r="S288" s="192"/>
      <c r="T288" s="67"/>
      <c r="U288" s="229"/>
    </row>
    <row r="289" s="25" customFormat="1" ht="76" customHeight="1" spans="1:21">
      <c r="A289" s="59">
        <f>COUNTA(F$8:$F289)</f>
        <v>260</v>
      </c>
      <c r="B289" s="59"/>
      <c r="C289" s="221" t="s">
        <v>1115</v>
      </c>
      <c r="D289" s="221" t="s">
        <v>131</v>
      </c>
      <c r="E289" s="221"/>
      <c r="F289" s="222" t="s">
        <v>1116</v>
      </c>
      <c r="G289" s="223">
        <v>4800</v>
      </c>
      <c r="H289" s="108" t="s">
        <v>37</v>
      </c>
      <c r="I289" s="108" t="s">
        <v>37</v>
      </c>
      <c r="J289" s="108" t="s">
        <v>37</v>
      </c>
      <c r="K289" s="108" t="s">
        <v>37</v>
      </c>
      <c r="L289" s="108" t="s">
        <v>37</v>
      </c>
      <c r="M289" s="108" t="s">
        <v>37</v>
      </c>
      <c r="N289" s="226" t="s">
        <v>1088</v>
      </c>
      <c r="O289" s="227" t="s">
        <v>1089</v>
      </c>
      <c r="P289" s="228" t="s">
        <v>259</v>
      </c>
      <c r="Q289" s="227" t="s">
        <v>867</v>
      </c>
      <c r="R289" s="191"/>
      <c r="S289" s="192"/>
      <c r="T289" s="67"/>
      <c r="U289" s="229"/>
    </row>
    <row r="290" s="25" customFormat="1" ht="75" customHeight="1" spans="1:21">
      <c r="A290" s="59">
        <f>COUNTA(F$8:$F290)</f>
        <v>261</v>
      </c>
      <c r="B290" s="59"/>
      <c r="C290" s="221" t="s">
        <v>1117</v>
      </c>
      <c r="D290" s="221" t="s">
        <v>235</v>
      </c>
      <c r="E290" s="221"/>
      <c r="F290" s="222" t="s">
        <v>1118</v>
      </c>
      <c r="G290" s="223">
        <v>2000</v>
      </c>
      <c r="H290" s="108" t="s">
        <v>37</v>
      </c>
      <c r="I290" s="108" t="s">
        <v>37</v>
      </c>
      <c r="J290" s="108" t="s">
        <v>37</v>
      </c>
      <c r="K290" s="108" t="s">
        <v>37</v>
      </c>
      <c r="L290" s="108" t="s">
        <v>37</v>
      </c>
      <c r="M290" s="108" t="s">
        <v>37</v>
      </c>
      <c r="N290" s="226" t="s">
        <v>1088</v>
      </c>
      <c r="O290" s="221" t="s">
        <v>1119</v>
      </c>
      <c r="P290" s="228" t="s">
        <v>259</v>
      </c>
      <c r="Q290" s="227" t="s">
        <v>867</v>
      </c>
      <c r="R290" s="191"/>
      <c r="S290" s="192"/>
      <c r="T290" s="67"/>
      <c r="U290" s="229"/>
    </row>
    <row r="291" s="25" customFormat="1" ht="98" customHeight="1" spans="1:21">
      <c r="A291" s="59">
        <f>COUNTA(F$8:$F291)</f>
        <v>262</v>
      </c>
      <c r="B291" s="59"/>
      <c r="C291" s="67" t="s">
        <v>1120</v>
      </c>
      <c r="D291" s="70" t="s">
        <v>210</v>
      </c>
      <c r="E291" s="59" t="s">
        <v>37</v>
      </c>
      <c r="F291" s="68" t="s">
        <v>1121</v>
      </c>
      <c r="G291" s="69">
        <v>500</v>
      </c>
      <c r="H291" s="59" t="s">
        <v>37</v>
      </c>
      <c r="I291" s="59" t="s">
        <v>37</v>
      </c>
      <c r="J291" s="59" t="s">
        <v>37</v>
      </c>
      <c r="K291" s="59" t="s">
        <v>37</v>
      </c>
      <c r="L291" s="59" t="s">
        <v>37</v>
      </c>
      <c r="M291" s="59" t="s">
        <v>37</v>
      </c>
      <c r="N291" s="68" t="s">
        <v>1122</v>
      </c>
      <c r="O291" s="59" t="s">
        <v>1123</v>
      </c>
      <c r="P291" s="103" t="s">
        <v>259</v>
      </c>
      <c r="Q291" s="59" t="s">
        <v>1036</v>
      </c>
      <c r="R291" s="191"/>
      <c r="S291" s="192"/>
      <c r="T291" s="67"/>
      <c r="U291" s="229"/>
    </row>
    <row r="292" s="25" customFormat="1" ht="89" customHeight="1" spans="1:21">
      <c r="A292" s="59">
        <f>COUNTA(F$8:$F292)</f>
        <v>263</v>
      </c>
      <c r="B292" s="59"/>
      <c r="C292" s="67" t="s">
        <v>1124</v>
      </c>
      <c r="D292" s="70" t="s">
        <v>210</v>
      </c>
      <c r="E292" s="59" t="s">
        <v>37</v>
      </c>
      <c r="F292" s="68" t="s">
        <v>1125</v>
      </c>
      <c r="G292" s="59">
        <v>20000</v>
      </c>
      <c r="H292" s="59" t="s">
        <v>37</v>
      </c>
      <c r="I292" s="59" t="s">
        <v>37</v>
      </c>
      <c r="J292" s="59" t="s">
        <v>37</v>
      </c>
      <c r="K292" s="59" t="s">
        <v>37</v>
      </c>
      <c r="L292" s="59" t="s">
        <v>37</v>
      </c>
      <c r="M292" s="59" t="s">
        <v>37</v>
      </c>
      <c r="N292" s="225" t="s">
        <v>1126</v>
      </c>
      <c r="O292" s="59" t="s">
        <v>1016</v>
      </c>
      <c r="P292" s="103" t="s">
        <v>259</v>
      </c>
      <c r="Q292" s="59" t="s">
        <v>1036</v>
      </c>
      <c r="R292" s="191"/>
      <c r="S292" s="192"/>
      <c r="T292" s="67"/>
      <c r="U292" s="229"/>
    </row>
    <row r="293" s="25" customFormat="1" ht="138" customHeight="1" spans="1:21">
      <c r="A293" s="59">
        <f>COUNTA(F$8:$F293)</f>
        <v>264</v>
      </c>
      <c r="B293" s="59"/>
      <c r="C293" s="67" t="s">
        <v>1127</v>
      </c>
      <c r="D293" s="70" t="s">
        <v>210</v>
      </c>
      <c r="E293" s="59" t="s">
        <v>37</v>
      </c>
      <c r="F293" s="68" t="s">
        <v>1128</v>
      </c>
      <c r="G293" s="59">
        <v>7800</v>
      </c>
      <c r="H293" s="59" t="s">
        <v>37</v>
      </c>
      <c r="I293" s="59" t="s">
        <v>37</v>
      </c>
      <c r="J293" s="59" t="s">
        <v>37</v>
      </c>
      <c r="K293" s="59" t="s">
        <v>37</v>
      </c>
      <c r="L293" s="59" t="s">
        <v>37</v>
      </c>
      <c r="M293" s="59" t="s">
        <v>37</v>
      </c>
      <c r="N293" s="225" t="s">
        <v>1126</v>
      </c>
      <c r="O293" s="59" t="s">
        <v>1016</v>
      </c>
      <c r="P293" s="103" t="s">
        <v>259</v>
      </c>
      <c r="Q293" s="59" t="s">
        <v>1036</v>
      </c>
      <c r="R293" s="191"/>
      <c r="S293" s="192"/>
      <c r="T293" s="67"/>
      <c r="U293" s="229"/>
    </row>
    <row r="294" s="25" customFormat="1" ht="115" customHeight="1" spans="1:21">
      <c r="A294" s="59">
        <f>COUNTA(F$8:$F294)</f>
        <v>265</v>
      </c>
      <c r="B294" s="59"/>
      <c r="C294" s="67" t="s">
        <v>1129</v>
      </c>
      <c r="D294" s="67" t="s">
        <v>283</v>
      </c>
      <c r="E294" s="67" t="s">
        <v>118</v>
      </c>
      <c r="F294" s="68" t="s">
        <v>1130</v>
      </c>
      <c r="G294" s="59">
        <v>12400</v>
      </c>
      <c r="H294" s="59" t="s">
        <v>37</v>
      </c>
      <c r="I294" s="108" t="s">
        <v>37</v>
      </c>
      <c r="J294" s="108" t="s">
        <v>37</v>
      </c>
      <c r="K294" s="108" t="s">
        <v>37</v>
      </c>
      <c r="L294" s="108" t="s">
        <v>37</v>
      </c>
      <c r="M294" s="108" t="s">
        <v>37</v>
      </c>
      <c r="N294" s="68" t="s">
        <v>1131</v>
      </c>
      <c r="O294" s="67" t="s">
        <v>1132</v>
      </c>
      <c r="P294" s="103" t="s">
        <v>520</v>
      </c>
      <c r="Q294" s="67" t="s">
        <v>1133</v>
      </c>
      <c r="R294" s="191"/>
      <c r="S294" s="192"/>
      <c r="T294" s="67"/>
      <c r="U294" s="229"/>
    </row>
    <row r="295" s="25" customFormat="1" ht="108" customHeight="1" spans="1:21">
      <c r="A295" s="59">
        <f>COUNTA(F$8:$F295)</f>
        <v>266</v>
      </c>
      <c r="B295" s="59" t="s">
        <v>56</v>
      </c>
      <c r="C295" s="89" t="s">
        <v>1134</v>
      </c>
      <c r="D295" s="70" t="s">
        <v>131</v>
      </c>
      <c r="E295" s="62" t="s">
        <v>67</v>
      </c>
      <c r="F295" s="215" t="s">
        <v>1135</v>
      </c>
      <c r="G295" s="64">
        <v>9500</v>
      </c>
      <c r="H295" s="108" t="s">
        <v>37</v>
      </c>
      <c r="I295" s="108" t="s">
        <v>37</v>
      </c>
      <c r="J295" s="108" t="s">
        <v>37</v>
      </c>
      <c r="K295" s="108" t="s">
        <v>37</v>
      </c>
      <c r="L295" s="108" t="s">
        <v>37</v>
      </c>
      <c r="M295" s="108" t="s">
        <v>37</v>
      </c>
      <c r="N295" s="72" t="s">
        <v>1136</v>
      </c>
      <c r="O295" s="64" t="s">
        <v>816</v>
      </c>
      <c r="P295" s="111" t="s">
        <v>345</v>
      </c>
      <c r="Q295" s="148" t="s">
        <v>1137</v>
      </c>
      <c r="R295" s="191"/>
      <c r="S295" s="192"/>
      <c r="T295" s="67"/>
      <c r="U295" s="229"/>
    </row>
    <row r="296" s="25" customFormat="1" ht="118" customHeight="1" spans="1:21">
      <c r="A296" s="59">
        <f>COUNTA(F$8:$F296)</f>
        <v>267</v>
      </c>
      <c r="B296" s="59" t="s">
        <v>56</v>
      </c>
      <c r="C296" s="64" t="s">
        <v>1138</v>
      </c>
      <c r="D296" s="70" t="s">
        <v>505</v>
      </c>
      <c r="E296" s="62" t="s">
        <v>67</v>
      </c>
      <c r="F296" s="63" t="s">
        <v>1139</v>
      </c>
      <c r="G296" s="64">
        <v>6230</v>
      </c>
      <c r="H296" s="108" t="s">
        <v>37</v>
      </c>
      <c r="I296" s="108" t="s">
        <v>37</v>
      </c>
      <c r="J296" s="108" t="s">
        <v>37</v>
      </c>
      <c r="K296" s="108" t="s">
        <v>37</v>
      </c>
      <c r="L296" s="108" t="s">
        <v>37</v>
      </c>
      <c r="M296" s="108" t="s">
        <v>37</v>
      </c>
      <c r="N296" s="72" t="s">
        <v>1136</v>
      </c>
      <c r="O296" s="64" t="s">
        <v>816</v>
      </c>
      <c r="P296" s="111" t="s">
        <v>345</v>
      </c>
      <c r="Q296" s="148" t="s">
        <v>1137</v>
      </c>
      <c r="R296" s="191"/>
      <c r="S296" s="192"/>
      <c r="T296" s="67"/>
      <c r="U296" s="229"/>
    </row>
    <row r="297" s="25" customFormat="1" ht="160" customHeight="1" spans="1:21">
      <c r="A297" s="59">
        <f>COUNTA(F$8:$F297)</f>
        <v>268</v>
      </c>
      <c r="B297" s="59" t="s">
        <v>56</v>
      </c>
      <c r="C297" s="89" t="s">
        <v>1140</v>
      </c>
      <c r="D297" s="70" t="s">
        <v>505</v>
      </c>
      <c r="E297" s="62" t="s">
        <v>67</v>
      </c>
      <c r="F297" s="215" t="s">
        <v>1141</v>
      </c>
      <c r="G297" s="64">
        <v>9000</v>
      </c>
      <c r="H297" s="108" t="s">
        <v>37</v>
      </c>
      <c r="I297" s="108" t="s">
        <v>37</v>
      </c>
      <c r="J297" s="108" t="s">
        <v>37</v>
      </c>
      <c r="K297" s="108" t="s">
        <v>37</v>
      </c>
      <c r="L297" s="108" t="s">
        <v>37</v>
      </c>
      <c r="M297" s="108" t="s">
        <v>37</v>
      </c>
      <c r="N297" s="72" t="s">
        <v>1136</v>
      </c>
      <c r="O297" s="64" t="s">
        <v>816</v>
      </c>
      <c r="P297" s="111" t="s">
        <v>345</v>
      </c>
      <c r="Q297" s="148" t="s">
        <v>1137</v>
      </c>
      <c r="R297" s="191"/>
      <c r="S297" s="192"/>
      <c r="T297" s="67"/>
      <c r="U297" s="229"/>
    </row>
    <row r="298" s="25" customFormat="1" ht="150" customHeight="1" spans="1:21">
      <c r="A298" s="59">
        <f>COUNTA(F$8:$F298)</f>
        <v>269</v>
      </c>
      <c r="B298" s="59" t="s">
        <v>56</v>
      </c>
      <c r="C298" s="77" t="s">
        <v>1142</v>
      </c>
      <c r="D298" s="70" t="s">
        <v>505</v>
      </c>
      <c r="E298" s="62" t="s">
        <v>67</v>
      </c>
      <c r="F298" s="215" t="s">
        <v>1143</v>
      </c>
      <c r="G298" s="64">
        <v>3156</v>
      </c>
      <c r="H298" s="108" t="s">
        <v>37</v>
      </c>
      <c r="I298" s="108" t="s">
        <v>37</v>
      </c>
      <c r="J298" s="108" t="s">
        <v>37</v>
      </c>
      <c r="K298" s="108" t="s">
        <v>37</v>
      </c>
      <c r="L298" s="108" t="s">
        <v>37</v>
      </c>
      <c r="M298" s="108" t="s">
        <v>37</v>
      </c>
      <c r="N298" s="72" t="s">
        <v>1136</v>
      </c>
      <c r="O298" s="64" t="s">
        <v>816</v>
      </c>
      <c r="P298" s="111" t="s">
        <v>345</v>
      </c>
      <c r="Q298" s="148" t="s">
        <v>1137</v>
      </c>
      <c r="R298" s="191"/>
      <c r="S298" s="192"/>
      <c r="T298" s="67"/>
      <c r="U298" s="229"/>
    </row>
    <row r="299" s="25" customFormat="1" ht="238" customHeight="1" spans="1:21">
      <c r="A299" s="59">
        <f>COUNTA(F$8:$F299)</f>
        <v>270</v>
      </c>
      <c r="B299" s="59" t="s">
        <v>56</v>
      </c>
      <c r="C299" s="64" t="s">
        <v>1144</v>
      </c>
      <c r="D299" s="70" t="s">
        <v>505</v>
      </c>
      <c r="E299" s="62" t="s">
        <v>118</v>
      </c>
      <c r="F299" s="215" t="s">
        <v>1145</v>
      </c>
      <c r="G299" s="64">
        <v>10812</v>
      </c>
      <c r="H299" s="108" t="s">
        <v>37</v>
      </c>
      <c r="I299" s="108" t="s">
        <v>37</v>
      </c>
      <c r="J299" s="108" t="s">
        <v>37</v>
      </c>
      <c r="K299" s="108" t="s">
        <v>37</v>
      </c>
      <c r="L299" s="108" t="s">
        <v>37</v>
      </c>
      <c r="M299" s="108" t="s">
        <v>37</v>
      </c>
      <c r="N299" s="72" t="s">
        <v>1136</v>
      </c>
      <c r="O299" s="64" t="s">
        <v>816</v>
      </c>
      <c r="P299" s="111" t="s">
        <v>345</v>
      </c>
      <c r="Q299" s="148" t="s">
        <v>1137</v>
      </c>
      <c r="R299" s="191"/>
      <c r="S299" s="192"/>
      <c r="T299" s="67"/>
      <c r="U299" s="229"/>
    </row>
    <row r="300" s="25" customFormat="1" ht="170" customHeight="1" spans="1:21">
      <c r="A300" s="59">
        <f>COUNTA(F$8:$F300)</f>
        <v>271</v>
      </c>
      <c r="B300" s="59" t="s">
        <v>56</v>
      </c>
      <c r="C300" s="67" t="s">
        <v>1146</v>
      </c>
      <c r="D300" s="70" t="s">
        <v>131</v>
      </c>
      <c r="E300" s="62" t="s">
        <v>67</v>
      </c>
      <c r="F300" s="215" t="s">
        <v>1147</v>
      </c>
      <c r="G300" s="64">
        <v>6638</v>
      </c>
      <c r="H300" s="108" t="s">
        <v>37</v>
      </c>
      <c r="I300" s="108" t="s">
        <v>37</v>
      </c>
      <c r="J300" s="108" t="s">
        <v>37</v>
      </c>
      <c r="K300" s="108" t="s">
        <v>37</v>
      </c>
      <c r="L300" s="108" t="s">
        <v>37</v>
      </c>
      <c r="M300" s="108" t="s">
        <v>37</v>
      </c>
      <c r="N300" s="72" t="s">
        <v>1136</v>
      </c>
      <c r="O300" s="64" t="s">
        <v>816</v>
      </c>
      <c r="P300" s="111" t="s">
        <v>345</v>
      </c>
      <c r="Q300" s="148" t="s">
        <v>1137</v>
      </c>
      <c r="R300" s="191"/>
      <c r="S300" s="192"/>
      <c r="T300" s="67"/>
      <c r="U300" s="229"/>
    </row>
    <row r="301" s="25" customFormat="1" ht="180" customHeight="1" spans="1:21">
      <c r="A301" s="59">
        <f>COUNTA(F$8:$F301)</f>
        <v>272</v>
      </c>
      <c r="B301" s="59" t="s">
        <v>56</v>
      </c>
      <c r="C301" s="77" t="s">
        <v>1148</v>
      </c>
      <c r="D301" s="70" t="s">
        <v>505</v>
      </c>
      <c r="E301" s="62" t="s">
        <v>67</v>
      </c>
      <c r="F301" s="215" t="s">
        <v>1145</v>
      </c>
      <c r="G301" s="108">
        <v>9500</v>
      </c>
      <c r="H301" s="108" t="s">
        <v>37</v>
      </c>
      <c r="I301" s="108" t="s">
        <v>37</v>
      </c>
      <c r="J301" s="108" t="s">
        <v>37</v>
      </c>
      <c r="K301" s="108" t="s">
        <v>37</v>
      </c>
      <c r="L301" s="108" t="s">
        <v>37</v>
      </c>
      <c r="M301" s="108" t="s">
        <v>37</v>
      </c>
      <c r="N301" s="72" t="s">
        <v>1136</v>
      </c>
      <c r="O301" s="64" t="s">
        <v>816</v>
      </c>
      <c r="P301" s="111" t="s">
        <v>345</v>
      </c>
      <c r="Q301" s="148" t="s">
        <v>1137</v>
      </c>
      <c r="R301" s="191"/>
      <c r="S301" s="192"/>
      <c r="T301" s="67"/>
      <c r="U301" s="229"/>
    </row>
    <row r="302" s="25" customFormat="1" ht="47" customHeight="1" spans="1:21">
      <c r="A302" s="59">
        <f>COUNTA(F$8:$F302)</f>
        <v>273</v>
      </c>
      <c r="B302" s="59"/>
      <c r="C302" s="67" t="s">
        <v>1149</v>
      </c>
      <c r="D302" s="70" t="s">
        <v>239</v>
      </c>
      <c r="E302" s="62" t="s">
        <v>67</v>
      </c>
      <c r="F302" s="72" t="s">
        <v>1150</v>
      </c>
      <c r="G302" s="59">
        <v>500</v>
      </c>
      <c r="H302" s="65" t="s">
        <v>37</v>
      </c>
      <c r="I302" s="65" t="s">
        <v>37</v>
      </c>
      <c r="J302" s="65" t="s">
        <v>37</v>
      </c>
      <c r="K302" s="65" t="s">
        <v>37</v>
      </c>
      <c r="L302" s="65" t="s">
        <v>37</v>
      </c>
      <c r="M302" s="65" t="s">
        <v>37</v>
      </c>
      <c r="N302" s="176" t="s">
        <v>1151</v>
      </c>
      <c r="O302" s="62" t="s">
        <v>1152</v>
      </c>
      <c r="P302" s="103" t="s">
        <v>345</v>
      </c>
      <c r="Q302" s="67" t="s">
        <v>346</v>
      </c>
      <c r="R302" s="191"/>
      <c r="S302" s="192"/>
      <c r="T302" s="67"/>
      <c r="U302" s="229"/>
    </row>
    <row r="303" s="25" customFormat="1" ht="50" customHeight="1" spans="1:21">
      <c r="A303" s="59">
        <f>COUNTA(F$8:$F303)</f>
        <v>274</v>
      </c>
      <c r="B303" s="59"/>
      <c r="C303" s="67" t="s">
        <v>1153</v>
      </c>
      <c r="D303" s="70" t="s">
        <v>505</v>
      </c>
      <c r="E303" s="62" t="s">
        <v>67</v>
      </c>
      <c r="F303" s="72" t="s">
        <v>1154</v>
      </c>
      <c r="G303" s="59">
        <v>560</v>
      </c>
      <c r="H303" s="65" t="s">
        <v>37</v>
      </c>
      <c r="I303" s="65" t="s">
        <v>37</v>
      </c>
      <c r="J303" s="65" t="s">
        <v>37</v>
      </c>
      <c r="K303" s="65" t="s">
        <v>37</v>
      </c>
      <c r="L303" s="65" t="s">
        <v>37</v>
      </c>
      <c r="M303" s="65" t="s">
        <v>37</v>
      </c>
      <c r="N303" s="176" t="s">
        <v>1151</v>
      </c>
      <c r="O303" s="62" t="s">
        <v>1155</v>
      </c>
      <c r="P303" s="103" t="s">
        <v>345</v>
      </c>
      <c r="Q303" s="67" t="s">
        <v>346</v>
      </c>
      <c r="R303" s="191"/>
      <c r="S303" s="192"/>
      <c r="T303" s="67"/>
      <c r="U303" s="229"/>
    </row>
    <row r="304" s="25" customFormat="1" ht="43" customHeight="1" spans="1:21">
      <c r="A304" s="59">
        <f>COUNTA(F$8:$F304)</f>
        <v>275</v>
      </c>
      <c r="B304" s="59"/>
      <c r="C304" s="67" t="s">
        <v>1156</v>
      </c>
      <c r="D304" s="70" t="s">
        <v>283</v>
      </c>
      <c r="E304" s="62" t="s">
        <v>67</v>
      </c>
      <c r="F304" s="72" t="s">
        <v>1157</v>
      </c>
      <c r="G304" s="59">
        <v>550</v>
      </c>
      <c r="H304" s="65" t="s">
        <v>37</v>
      </c>
      <c r="I304" s="65" t="s">
        <v>37</v>
      </c>
      <c r="J304" s="65" t="s">
        <v>37</v>
      </c>
      <c r="K304" s="65" t="s">
        <v>37</v>
      </c>
      <c r="L304" s="65" t="s">
        <v>37</v>
      </c>
      <c r="M304" s="65" t="s">
        <v>37</v>
      </c>
      <c r="N304" s="176" t="s">
        <v>1158</v>
      </c>
      <c r="O304" s="62" t="s">
        <v>1159</v>
      </c>
      <c r="P304" s="103" t="s">
        <v>345</v>
      </c>
      <c r="Q304" s="67" t="s">
        <v>346</v>
      </c>
      <c r="R304" s="191"/>
      <c r="S304" s="192"/>
      <c r="T304" s="67"/>
      <c r="U304" s="229"/>
    </row>
    <row r="305" s="25" customFormat="1" ht="60" customHeight="1" spans="1:21">
      <c r="A305" s="59">
        <f>COUNTA(F$8:$F305)</f>
        <v>276</v>
      </c>
      <c r="B305" s="59"/>
      <c r="C305" s="67" t="s">
        <v>1160</v>
      </c>
      <c r="D305" s="70" t="s">
        <v>131</v>
      </c>
      <c r="E305" s="67" t="s">
        <v>67</v>
      </c>
      <c r="F305" s="68" t="s">
        <v>1161</v>
      </c>
      <c r="G305" s="59">
        <v>8000</v>
      </c>
      <c r="H305" s="65" t="s">
        <v>37</v>
      </c>
      <c r="I305" s="65" t="s">
        <v>37</v>
      </c>
      <c r="J305" s="65" t="s">
        <v>37</v>
      </c>
      <c r="K305" s="65" t="s">
        <v>37</v>
      </c>
      <c r="L305" s="65" t="s">
        <v>37</v>
      </c>
      <c r="M305" s="65" t="s">
        <v>37</v>
      </c>
      <c r="N305" s="102" t="s">
        <v>1162</v>
      </c>
      <c r="O305" s="62" t="s">
        <v>175</v>
      </c>
      <c r="P305" s="196" t="s">
        <v>345</v>
      </c>
      <c r="Q305" s="59" t="s">
        <v>740</v>
      </c>
      <c r="R305" s="191"/>
      <c r="S305" s="192"/>
      <c r="T305" s="67"/>
      <c r="U305" s="229"/>
    </row>
    <row r="306" s="25" customFormat="1" ht="54" customHeight="1" spans="1:21">
      <c r="A306" s="59">
        <f>COUNTA(F$8:$F306)</f>
        <v>277</v>
      </c>
      <c r="B306" s="59"/>
      <c r="C306" s="67" t="s">
        <v>1163</v>
      </c>
      <c r="D306" s="70" t="s">
        <v>283</v>
      </c>
      <c r="E306" s="67" t="s">
        <v>67</v>
      </c>
      <c r="F306" s="68" t="s">
        <v>1164</v>
      </c>
      <c r="G306" s="59">
        <v>5000</v>
      </c>
      <c r="H306" s="65" t="s">
        <v>37</v>
      </c>
      <c r="I306" s="65" t="s">
        <v>37</v>
      </c>
      <c r="J306" s="65" t="s">
        <v>37</v>
      </c>
      <c r="K306" s="65" t="s">
        <v>37</v>
      </c>
      <c r="L306" s="65" t="s">
        <v>37</v>
      </c>
      <c r="M306" s="65" t="s">
        <v>37</v>
      </c>
      <c r="N306" s="102" t="s">
        <v>1162</v>
      </c>
      <c r="O306" s="62" t="s">
        <v>175</v>
      </c>
      <c r="P306" s="196" t="s">
        <v>345</v>
      </c>
      <c r="Q306" s="59" t="s">
        <v>740</v>
      </c>
      <c r="R306" s="191"/>
      <c r="S306" s="192"/>
      <c r="T306" s="67"/>
      <c r="U306" s="229"/>
    </row>
    <row r="307" s="25" customFormat="1" ht="82" customHeight="1" spans="1:21">
      <c r="A307" s="59">
        <f>COUNTA(F$8:$F307)</f>
        <v>278</v>
      </c>
      <c r="B307" s="59"/>
      <c r="C307" s="67" t="s">
        <v>1165</v>
      </c>
      <c r="D307" s="70" t="s">
        <v>341</v>
      </c>
      <c r="E307" s="67" t="s">
        <v>118</v>
      </c>
      <c r="F307" s="68" t="s">
        <v>1166</v>
      </c>
      <c r="G307" s="59">
        <v>5000</v>
      </c>
      <c r="H307" s="65" t="s">
        <v>37</v>
      </c>
      <c r="I307" s="65" t="s">
        <v>37</v>
      </c>
      <c r="J307" s="65" t="s">
        <v>37</v>
      </c>
      <c r="K307" s="65" t="s">
        <v>37</v>
      </c>
      <c r="L307" s="65" t="s">
        <v>37</v>
      </c>
      <c r="M307" s="65" t="s">
        <v>37</v>
      </c>
      <c r="N307" s="102" t="s">
        <v>1162</v>
      </c>
      <c r="O307" s="62" t="s">
        <v>175</v>
      </c>
      <c r="P307" s="196" t="s">
        <v>345</v>
      </c>
      <c r="Q307" s="59" t="s">
        <v>740</v>
      </c>
      <c r="R307" s="191"/>
      <c r="S307" s="192"/>
      <c r="T307" s="67"/>
      <c r="U307" s="229"/>
    </row>
    <row r="308" s="13" customFormat="1" ht="146" customHeight="1" spans="1:242">
      <c r="A308" s="59">
        <f>COUNTA(F$8:$F308)</f>
        <v>279</v>
      </c>
      <c r="B308" s="59"/>
      <c r="C308" s="67" t="s">
        <v>1167</v>
      </c>
      <c r="D308" s="153" t="s">
        <v>371</v>
      </c>
      <c r="E308" s="62" t="s">
        <v>870</v>
      </c>
      <c r="F308" s="72" t="s">
        <v>1168</v>
      </c>
      <c r="G308" s="154">
        <v>1500</v>
      </c>
      <c r="H308" s="59" t="s">
        <v>37</v>
      </c>
      <c r="I308" s="59" t="s">
        <v>37</v>
      </c>
      <c r="J308" s="59" t="s">
        <v>37</v>
      </c>
      <c r="K308" s="59" t="s">
        <v>37</v>
      </c>
      <c r="L308" s="59" t="s">
        <v>37</v>
      </c>
      <c r="M308" s="59" t="s">
        <v>37</v>
      </c>
      <c r="N308" s="68" t="s">
        <v>463</v>
      </c>
      <c r="O308" s="153" t="s">
        <v>368</v>
      </c>
      <c r="P308" s="173" t="s">
        <v>307</v>
      </c>
      <c r="Q308" s="67" t="s">
        <v>369</v>
      </c>
      <c r="R308" s="142"/>
      <c r="S308" s="144"/>
      <c r="T308" s="182"/>
      <c r="U308" s="188"/>
      <c r="V308" s="23"/>
      <c r="W308" s="23"/>
      <c r="X308" s="23"/>
      <c r="HZ308" s="23"/>
      <c r="IA308" s="23"/>
      <c r="IB308" s="23"/>
      <c r="IC308" s="23"/>
      <c r="ID308" s="23"/>
      <c r="IE308" s="23"/>
      <c r="IF308" s="23"/>
      <c r="IG308" s="23"/>
      <c r="IH308" s="23"/>
    </row>
    <row r="309" s="13" customFormat="1" ht="80" customHeight="1" spans="1:242">
      <c r="A309" s="59">
        <f>COUNTA(F$8:$F309)</f>
        <v>280</v>
      </c>
      <c r="B309" s="59"/>
      <c r="C309" s="79" t="s">
        <v>1169</v>
      </c>
      <c r="D309" s="219" t="s">
        <v>1170</v>
      </c>
      <c r="E309" s="224" t="s">
        <v>118</v>
      </c>
      <c r="F309" s="112" t="s">
        <v>1171</v>
      </c>
      <c r="G309" s="78">
        <v>7000</v>
      </c>
      <c r="H309" s="169" t="s">
        <v>37</v>
      </c>
      <c r="I309" s="169" t="s">
        <v>37</v>
      </c>
      <c r="J309" s="169" t="s">
        <v>37</v>
      </c>
      <c r="K309" s="169" t="s">
        <v>37</v>
      </c>
      <c r="L309" s="169" t="s">
        <v>37</v>
      </c>
      <c r="M309" s="169" t="s">
        <v>37</v>
      </c>
      <c r="N309" s="112" t="s">
        <v>1136</v>
      </c>
      <c r="O309" s="79" t="s">
        <v>977</v>
      </c>
      <c r="P309" s="103" t="s">
        <v>520</v>
      </c>
      <c r="Q309" s="230" t="s">
        <v>1172</v>
      </c>
      <c r="R309" s="142"/>
      <c r="S309" s="144"/>
      <c r="T309" s="182"/>
      <c r="U309" s="188"/>
      <c r="V309" s="23"/>
      <c r="W309" s="23"/>
      <c r="X309" s="23"/>
      <c r="HZ309" s="23"/>
      <c r="IA309" s="23"/>
      <c r="IB309" s="23"/>
      <c r="IC309" s="23"/>
      <c r="ID309" s="23"/>
      <c r="IE309" s="23"/>
      <c r="IF309" s="23"/>
      <c r="IG309" s="23"/>
      <c r="IH309" s="23"/>
    </row>
    <row r="310" s="13" customFormat="1" ht="108" customHeight="1" spans="1:242">
      <c r="A310" s="59">
        <f>COUNTA(F$8:$F310)</f>
        <v>281</v>
      </c>
      <c r="B310" s="59"/>
      <c r="C310" s="79" t="s">
        <v>1173</v>
      </c>
      <c r="D310" s="62" t="s">
        <v>1174</v>
      </c>
      <c r="E310" s="224" t="s">
        <v>349</v>
      </c>
      <c r="F310" s="112" t="s">
        <v>1175</v>
      </c>
      <c r="G310" s="78">
        <v>3400</v>
      </c>
      <c r="H310" s="169" t="s">
        <v>37</v>
      </c>
      <c r="I310" s="169" t="s">
        <v>37</v>
      </c>
      <c r="J310" s="169" t="s">
        <v>37</v>
      </c>
      <c r="K310" s="169" t="s">
        <v>37</v>
      </c>
      <c r="L310" s="169" t="s">
        <v>37</v>
      </c>
      <c r="M310" s="169" t="s">
        <v>37</v>
      </c>
      <c r="N310" s="112" t="s">
        <v>1136</v>
      </c>
      <c r="O310" s="79" t="s">
        <v>977</v>
      </c>
      <c r="P310" s="103" t="s">
        <v>520</v>
      </c>
      <c r="Q310" s="230" t="s">
        <v>1172</v>
      </c>
      <c r="R310" s="142"/>
      <c r="S310" s="144"/>
      <c r="T310" s="182"/>
      <c r="U310" s="188"/>
      <c r="V310" s="23"/>
      <c r="W310" s="23"/>
      <c r="X310" s="23"/>
      <c r="HZ310" s="23"/>
      <c r="IA310" s="23"/>
      <c r="IB310" s="23"/>
      <c r="IC310" s="23"/>
      <c r="ID310" s="23"/>
      <c r="IE310" s="23"/>
      <c r="IF310" s="23"/>
      <c r="IG310" s="23"/>
      <c r="IH310" s="23"/>
    </row>
    <row r="311" s="13" customFormat="1" ht="71" customHeight="1" spans="1:242">
      <c r="A311" s="59">
        <f>COUNTA(F$8:$F311)</f>
        <v>282</v>
      </c>
      <c r="B311" s="59"/>
      <c r="C311" s="79" t="s">
        <v>1176</v>
      </c>
      <c r="D311" s="219" t="s">
        <v>1177</v>
      </c>
      <c r="E311" s="224" t="s">
        <v>870</v>
      </c>
      <c r="F311" s="112" t="s">
        <v>1178</v>
      </c>
      <c r="G311" s="78">
        <v>2200</v>
      </c>
      <c r="H311" s="169" t="s">
        <v>37</v>
      </c>
      <c r="I311" s="169" t="s">
        <v>37</v>
      </c>
      <c r="J311" s="169" t="s">
        <v>37</v>
      </c>
      <c r="K311" s="169" t="s">
        <v>37</v>
      </c>
      <c r="L311" s="169" t="s">
        <v>37</v>
      </c>
      <c r="M311" s="169" t="s">
        <v>37</v>
      </c>
      <c r="N311" s="112" t="s">
        <v>1136</v>
      </c>
      <c r="O311" s="79" t="s">
        <v>977</v>
      </c>
      <c r="P311" s="103" t="s">
        <v>520</v>
      </c>
      <c r="Q311" s="230" t="s">
        <v>1172</v>
      </c>
      <c r="R311" s="142"/>
      <c r="S311" s="144"/>
      <c r="T311" s="182"/>
      <c r="U311" s="188"/>
      <c r="V311" s="23"/>
      <c r="W311" s="23"/>
      <c r="X311" s="23"/>
      <c r="HZ311" s="23"/>
      <c r="IA311" s="23"/>
      <c r="IB311" s="23"/>
      <c r="IC311" s="23"/>
      <c r="ID311" s="23"/>
      <c r="IE311" s="23"/>
      <c r="IF311" s="23"/>
      <c r="IG311" s="23"/>
      <c r="IH311" s="23"/>
    </row>
    <row r="312" s="13" customFormat="1" ht="75" customHeight="1" spans="1:242">
      <c r="A312" s="59">
        <f>COUNTA(F$8:$F312)</f>
        <v>283</v>
      </c>
      <c r="B312" s="59"/>
      <c r="C312" s="79" t="s">
        <v>1179</v>
      </c>
      <c r="D312" s="219" t="s">
        <v>804</v>
      </c>
      <c r="E312" s="224" t="s">
        <v>118</v>
      </c>
      <c r="F312" s="112" t="s">
        <v>1180</v>
      </c>
      <c r="G312" s="78">
        <v>1500</v>
      </c>
      <c r="H312" s="169" t="s">
        <v>37</v>
      </c>
      <c r="I312" s="169" t="s">
        <v>37</v>
      </c>
      <c r="J312" s="169" t="s">
        <v>37</v>
      </c>
      <c r="K312" s="169" t="s">
        <v>37</v>
      </c>
      <c r="L312" s="169" t="s">
        <v>37</v>
      </c>
      <c r="M312" s="169" t="s">
        <v>37</v>
      </c>
      <c r="N312" s="112" t="s">
        <v>1136</v>
      </c>
      <c r="O312" s="79" t="s">
        <v>977</v>
      </c>
      <c r="P312" s="103" t="s">
        <v>520</v>
      </c>
      <c r="Q312" s="230" t="s">
        <v>1172</v>
      </c>
      <c r="R312" s="142"/>
      <c r="S312" s="144"/>
      <c r="T312" s="182"/>
      <c r="U312" s="188"/>
      <c r="V312" s="23"/>
      <c r="W312" s="23"/>
      <c r="X312" s="23"/>
      <c r="HZ312" s="23"/>
      <c r="IA312" s="23"/>
      <c r="IB312" s="23"/>
      <c r="IC312" s="23"/>
      <c r="ID312" s="23"/>
      <c r="IE312" s="23"/>
      <c r="IF312" s="23"/>
      <c r="IG312" s="23"/>
      <c r="IH312" s="23"/>
    </row>
    <row r="313" s="25" customFormat="1" ht="72" customHeight="1" spans="1:21">
      <c r="A313" s="59">
        <f>COUNTA(F$8:$F313)</f>
        <v>284</v>
      </c>
      <c r="B313" s="59" t="s">
        <v>339</v>
      </c>
      <c r="C313" s="67" t="s">
        <v>1181</v>
      </c>
      <c r="D313" s="70" t="s">
        <v>283</v>
      </c>
      <c r="E313" s="62" t="s">
        <v>118</v>
      </c>
      <c r="F313" s="72" t="s">
        <v>1182</v>
      </c>
      <c r="G313" s="59">
        <v>8000</v>
      </c>
      <c r="H313" s="108" t="s">
        <v>37</v>
      </c>
      <c r="I313" s="108" t="s">
        <v>37</v>
      </c>
      <c r="J313" s="108" t="s">
        <v>37</v>
      </c>
      <c r="K313" s="108" t="s">
        <v>37</v>
      </c>
      <c r="L313" s="108" t="s">
        <v>37</v>
      </c>
      <c r="M313" s="108" t="s">
        <v>37</v>
      </c>
      <c r="N313" s="72" t="s">
        <v>1183</v>
      </c>
      <c r="O313" s="59" t="s">
        <v>1075</v>
      </c>
      <c r="P313" s="103" t="s">
        <v>259</v>
      </c>
      <c r="Q313" s="148" t="s">
        <v>1184</v>
      </c>
      <c r="R313" s="191"/>
      <c r="S313" s="192"/>
      <c r="T313" s="67"/>
      <c r="U313" s="229"/>
    </row>
    <row r="314" s="25" customFormat="1" ht="119" customHeight="1" spans="1:21">
      <c r="A314" s="59">
        <f>COUNTA(F$8:$F314)</f>
        <v>285</v>
      </c>
      <c r="B314" s="59"/>
      <c r="C314" s="67" t="s">
        <v>1185</v>
      </c>
      <c r="D314" s="70" t="s">
        <v>755</v>
      </c>
      <c r="E314" s="62" t="s">
        <v>132</v>
      </c>
      <c r="F314" s="68" t="s">
        <v>1186</v>
      </c>
      <c r="G314" s="59">
        <v>2560</v>
      </c>
      <c r="H314" s="108" t="s">
        <v>37</v>
      </c>
      <c r="I314" s="108" t="s">
        <v>37</v>
      </c>
      <c r="J314" s="108" t="s">
        <v>37</v>
      </c>
      <c r="K314" s="108" t="s">
        <v>37</v>
      </c>
      <c r="L314" s="108" t="s">
        <v>37</v>
      </c>
      <c r="M314" s="108" t="s">
        <v>37</v>
      </c>
      <c r="N314" s="72" t="s">
        <v>1187</v>
      </c>
      <c r="O314" s="59" t="s">
        <v>1075</v>
      </c>
      <c r="P314" s="103" t="s">
        <v>259</v>
      </c>
      <c r="Q314" s="148" t="s">
        <v>1188</v>
      </c>
      <c r="R314" s="191"/>
      <c r="S314" s="192"/>
      <c r="T314" s="67"/>
      <c r="U314" s="229"/>
    </row>
    <row r="315" s="25" customFormat="1" ht="71" customHeight="1" spans="1:21">
      <c r="A315" s="59">
        <f>COUNTA(F$8:$F315)</f>
        <v>286</v>
      </c>
      <c r="B315" s="59"/>
      <c r="C315" s="67" t="s">
        <v>1189</v>
      </c>
      <c r="D315" s="70" t="s">
        <v>283</v>
      </c>
      <c r="E315" s="62" t="s">
        <v>132</v>
      </c>
      <c r="F315" s="72" t="s">
        <v>1190</v>
      </c>
      <c r="G315" s="59">
        <v>8500</v>
      </c>
      <c r="H315" s="108" t="s">
        <v>37</v>
      </c>
      <c r="I315" s="108" t="s">
        <v>37</v>
      </c>
      <c r="J315" s="108" t="s">
        <v>37</v>
      </c>
      <c r="K315" s="108" t="s">
        <v>37</v>
      </c>
      <c r="L315" s="108" t="s">
        <v>37</v>
      </c>
      <c r="M315" s="108" t="s">
        <v>37</v>
      </c>
      <c r="N315" s="72" t="s">
        <v>1191</v>
      </c>
      <c r="O315" s="59" t="s">
        <v>1075</v>
      </c>
      <c r="P315" s="103" t="s">
        <v>259</v>
      </c>
      <c r="Q315" s="148" t="s">
        <v>1184</v>
      </c>
      <c r="R315" s="191"/>
      <c r="S315" s="192"/>
      <c r="T315" s="67"/>
      <c r="U315" s="229"/>
    </row>
    <row r="316" s="25" customFormat="1" ht="80" customHeight="1" spans="1:21">
      <c r="A316" s="59">
        <f>COUNTA(F$8:$F316)</f>
        <v>287</v>
      </c>
      <c r="B316" s="59"/>
      <c r="C316" s="67" t="s">
        <v>1192</v>
      </c>
      <c r="D316" s="70" t="s">
        <v>283</v>
      </c>
      <c r="E316" s="62" t="s">
        <v>132</v>
      </c>
      <c r="F316" s="68" t="s">
        <v>1193</v>
      </c>
      <c r="G316" s="59">
        <v>5800</v>
      </c>
      <c r="H316" s="108" t="s">
        <v>37</v>
      </c>
      <c r="I316" s="108" t="s">
        <v>37</v>
      </c>
      <c r="J316" s="108" t="s">
        <v>37</v>
      </c>
      <c r="K316" s="108" t="s">
        <v>37</v>
      </c>
      <c r="L316" s="108" t="s">
        <v>37</v>
      </c>
      <c r="M316" s="108" t="s">
        <v>37</v>
      </c>
      <c r="N316" s="72" t="s">
        <v>1191</v>
      </c>
      <c r="O316" s="59" t="s">
        <v>1194</v>
      </c>
      <c r="P316" s="103" t="s">
        <v>259</v>
      </c>
      <c r="Q316" s="148" t="s">
        <v>1195</v>
      </c>
      <c r="R316" s="191"/>
      <c r="S316" s="192"/>
      <c r="T316" s="67"/>
      <c r="U316" s="229"/>
    </row>
    <row r="317" s="25" customFormat="1" ht="82" customHeight="1" spans="1:21">
      <c r="A317" s="59">
        <f>COUNTA(F$8:$F317)</f>
        <v>288</v>
      </c>
      <c r="B317" s="59"/>
      <c r="C317" s="67" t="s">
        <v>1196</v>
      </c>
      <c r="D317" s="70" t="s">
        <v>283</v>
      </c>
      <c r="E317" s="62" t="s">
        <v>118</v>
      </c>
      <c r="F317" s="72" t="s">
        <v>1197</v>
      </c>
      <c r="G317" s="59">
        <v>900</v>
      </c>
      <c r="H317" s="108" t="s">
        <v>37</v>
      </c>
      <c r="I317" s="108" t="s">
        <v>37</v>
      </c>
      <c r="J317" s="108" t="s">
        <v>37</v>
      </c>
      <c r="K317" s="108" t="s">
        <v>37</v>
      </c>
      <c r="L317" s="108" t="s">
        <v>37</v>
      </c>
      <c r="M317" s="108" t="s">
        <v>37</v>
      </c>
      <c r="N317" s="72" t="s">
        <v>1198</v>
      </c>
      <c r="O317" s="59" t="s">
        <v>1199</v>
      </c>
      <c r="P317" s="103" t="s">
        <v>307</v>
      </c>
      <c r="Q317" s="148" t="s">
        <v>1200</v>
      </c>
      <c r="R317" s="191"/>
      <c r="S317" s="192"/>
      <c r="T317" s="67"/>
      <c r="U317" s="229"/>
    </row>
    <row r="318" spans="17:17">
      <c r="Q318" s="231"/>
    </row>
  </sheetData>
  <autoFilter xmlns:etc="http://www.wps.cn/officeDocument/2017/etCustomData" ref="A4:IM317" etc:filterBottomFollowUsedRange="0">
    <extLst/>
  </autoFilter>
  <mergeCells count="43">
    <mergeCell ref="A1:C1"/>
    <mergeCell ref="A2:T2"/>
    <mergeCell ref="J3:M3"/>
    <mergeCell ref="A5:C5"/>
    <mergeCell ref="A6:C6"/>
    <mergeCell ref="A7:C7"/>
    <mergeCell ref="A14:C14"/>
    <mergeCell ref="A29:C29"/>
    <mergeCell ref="A74:C74"/>
    <mergeCell ref="A75:C75"/>
    <mergeCell ref="A84:C84"/>
    <mergeCell ref="A107:C107"/>
    <mergeCell ref="A123:C123"/>
    <mergeCell ref="A124:C124"/>
    <mergeCell ref="A140:C140"/>
    <mergeCell ref="A159:C159"/>
    <mergeCell ref="A174:C174"/>
    <mergeCell ref="A175:C175"/>
    <mergeCell ref="A179:C179"/>
    <mergeCell ref="A192:C192"/>
    <mergeCell ref="A202:C202"/>
    <mergeCell ref="A203:C203"/>
    <mergeCell ref="A216:C216"/>
    <mergeCell ref="A231:C231"/>
    <mergeCell ref="A241:C241"/>
    <mergeCell ref="A242:C242"/>
    <mergeCell ref="A249:C249"/>
    <mergeCell ref="A279:C279"/>
    <mergeCell ref="A3:A4"/>
    <mergeCell ref="C3:C4"/>
    <mergeCell ref="D3:D4"/>
    <mergeCell ref="E3:E4"/>
    <mergeCell ref="F3:F4"/>
    <mergeCell ref="G3:G4"/>
    <mergeCell ref="H3:H4"/>
    <mergeCell ref="I3:I4"/>
    <mergeCell ref="N3:N4"/>
    <mergeCell ref="O3:O4"/>
    <mergeCell ref="P3:P4"/>
    <mergeCell ref="Q3:Q4"/>
    <mergeCell ref="R3:R4"/>
    <mergeCell ref="S3:S4"/>
    <mergeCell ref="T3:T4"/>
  </mergeCells>
  <conditionalFormatting sqref="G78">
    <cfRule type="duplicateValues" dxfId="0" priority="6"/>
  </conditionalFormatting>
  <conditionalFormatting sqref="G87">
    <cfRule type="duplicateValues" dxfId="0" priority="36"/>
  </conditionalFormatting>
  <conditionalFormatting sqref="F104">
    <cfRule type="duplicateValues" dxfId="1" priority="11"/>
  </conditionalFormatting>
  <conditionalFormatting sqref="F105">
    <cfRule type="duplicateValues" dxfId="1" priority="30"/>
  </conditionalFormatting>
  <conditionalFormatting sqref="G108">
    <cfRule type="duplicateValues" dxfId="0" priority="77"/>
  </conditionalFormatting>
  <conditionalFormatting sqref="G109">
    <cfRule type="duplicateValues" dxfId="0" priority="71"/>
  </conditionalFormatting>
  <conditionalFormatting sqref="G110">
    <cfRule type="duplicateValues" dxfId="0" priority="62"/>
  </conditionalFormatting>
  <conditionalFormatting sqref="G111">
    <cfRule type="duplicateValues" dxfId="0" priority="2"/>
  </conditionalFormatting>
  <conditionalFormatting sqref="G112">
    <cfRule type="duplicateValues" dxfId="0" priority="44"/>
  </conditionalFormatting>
  <conditionalFormatting sqref="G113">
    <cfRule type="duplicateValues" dxfId="0" priority="50"/>
  </conditionalFormatting>
  <conditionalFormatting sqref="F115">
    <cfRule type="duplicateValues" dxfId="0" priority="24"/>
  </conditionalFormatting>
  <conditionalFormatting sqref="F116">
    <cfRule type="duplicateValues" dxfId="0" priority="18"/>
  </conditionalFormatting>
  <conditionalFormatting sqref="G116">
    <cfRule type="duplicateValues" dxfId="0" priority="20"/>
  </conditionalFormatting>
  <conditionalFormatting sqref="F117">
    <cfRule type="duplicateValues" dxfId="0" priority="14"/>
  </conditionalFormatting>
  <conditionalFormatting sqref="G117">
    <cfRule type="duplicateValues" dxfId="0" priority="16"/>
  </conditionalFormatting>
  <conditionalFormatting sqref="F118">
    <cfRule type="duplicateValues" dxfId="0" priority="26"/>
  </conditionalFormatting>
  <conditionalFormatting sqref="G119">
    <cfRule type="duplicateValues" dxfId="0" priority="22"/>
  </conditionalFormatting>
  <conditionalFormatting sqref="F121">
    <cfRule type="duplicateValues" dxfId="0" priority="83"/>
  </conditionalFormatting>
  <conditionalFormatting sqref="G121">
    <cfRule type="duplicateValues" dxfId="0" priority="86"/>
  </conditionalFormatting>
  <conditionalFormatting sqref="C252">
    <cfRule type="duplicateValues" dxfId="2" priority="3"/>
  </conditionalFormatting>
  <conditionalFormatting sqref="F299">
    <cfRule type="duplicateValues" dxfId="2" priority="127"/>
  </conditionalFormatting>
  <conditionalFormatting sqref="G299">
    <cfRule type="duplicateValues" dxfId="2" priority="119"/>
  </conditionalFormatting>
  <conditionalFormatting sqref="F300">
    <cfRule type="duplicateValues" dxfId="2" priority="125"/>
  </conditionalFormatting>
  <conditionalFormatting sqref="F194:F200">
    <cfRule type="duplicateValues" dxfId="1" priority="132"/>
  </conditionalFormatting>
  <conditionalFormatting sqref="F295:F298">
    <cfRule type="duplicateValues" dxfId="2" priority="129"/>
  </conditionalFormatting>
  <conditionalFormatting sqref="F301:F307">
    <cfRule type="duplicateValues" dxfId="2" priority="123"/>
  </conditionalFormatting>
  <conditionalFormatting sqref="F114:G114 G115 G118">
    <cfRule type="duplicateValues" dxfId="0" priority="28"/>
  </conditionalFormatting>
  <conditionalFormatting sqref="G295:G298 G300">
    <cfRule type="duplicateValues" dxfId="2" priority="121"/>
  </conditionalFormatting>
  <printOptions horizontalCentered="1"/>
  <pageMargins left="0.279166666666667" right="0.279166666666667" top="0.590277777777778" bottom="0.940277777777778" header="0.511805555555556" footer="0.708333333333333"/>
  <pageSetup paperSize="8" scale="53" fitToHeight="0" orientation="landscape" useFirstPageNumber="1" horizontalDpi="1200" verticalDpi="1200"/>
  <headerFooter alignWithMargins="0" scaleWithDoc="0">
    <oddFooter>&amp;C第 &amp;P 页，共 &amp;N 页</oddFooter>
  </headerFooter>
  <colBreaks count="1" manualBreakCount="1">
    <brk id="1" max="316" man="1"/>
  </colBreaks>
  <ignoredErrors>
    <ignoredError sqref="E146 E19:E21 E245 E93" numberStoredAsText="1"/>
  </ignoredErrors>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雨林木风</dc:creator>
  <cp:lastModifiedBy>兰芳</cp:lastModifiedBy>
  <cp:revision>1</cp:revision>
  <dcterms:created xsi:type="dcterms:W3CDTF">2010-12-23T06:35:00Z</dcterms:created>
  <cp:lastPrinted>2014-09-22T09:18:00Z</cp:lastPrinted>
  <dcterms:modified xsi:type="dcterms:W3CDTF">2025-08-12T02:06:54Z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D2158E0F63DC4004B42A38722D8DC04B_13</vt:lpwstr>
  </property>
</Properties>
</file>