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35" firstSheet="3" activeTab="3"/>
  </bookViews>
  <sheets>
    <sheet name="表1 新增地方政府一般债券情况表" sheetId="1" r:id="rId1"/>
    <sheet name="表2 新增地方政府专项债券情况表" sheetId="2" r:id="rId2"/>
    <sheet name="表3新增地方政府一般债券资金收支情况表" sheetId="3" r:id="rId3"/>
    <sheet name="表4 新增地方政府专项债券资金收支情况表" sheetId="4" r:id="rId4"/>
  </sheets>
  <definedNames>
    <definedName name="_xlnm.Print_Titles" localSheetId="1">'表2 新增地方政府专项债券情况表'!$7:$8</definedName>
  </definedNames>
  <calcPr calcId="144525"/>
</workbook>
</file>

<file path=xl/sharedStrings.xml><?xml version="1.0" encoding="utf-8"?>
<sst xmlns="http://schemas.openxmlformats.org/spreadsheetml/2006/main" count="528" uniqueCount="246">
  <si>
    <t>DEBT_T_XXGK_CXZQSY</t>
  </si>
  <si>
    <t xml:space="preserve"> AND T.AD_CODE_GK=510411 AND T.SET_YEAR_GK=2020 AND T.ZWLB_ID=01</t>
  </si>
  <si>
    <t>债券存续期公开</t>
  </si>
  <si>
    <t>AD_CODE_GK#510411</t>
  </si>
  <si>
    <t>AD_CODE#510411</t>
  </si>
  <si>
    <t>SET_YEAR_GK#2020</t>
  </si>
  <si>
    <t>ad_name#510411 仁和区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</si>
  <si>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</si>
  <si>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</si>
  <si>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</si>
  <si>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</si>
  <si>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</si>
  <si>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</si>
  <si>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</si>
  <si>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</si>
  <si>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</si>
  <si>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</si>
  <si>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</si>
  <si>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</si>
  <si>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</si>
  <si>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</si>
  <si>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</si>
  <si>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</si>
  <si>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截至2024年末 仁和区新增地方政府一般债券情况表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</si>
  <si>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</si>
  <si>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</si>
  <si>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</si>
  <si>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</si>
  <si>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</si>
  <si>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</si>
  <si>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</si>
  <si>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</si>
  <si>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</si>
  <si>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</si>
  <si>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</si>
  <si>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</si>
  <si>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</si>
  <si>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</si>
  <si>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2018年四川省政府一般债券（九期）</t>
  </si>
  <si>
    <t>147665</t>
  </si>
  <si>
    <t>一般债券</t>
  </si>
  <si>
    <t>2018-08-20</t>
  </si>
  <si>
    <t>3.95</t>
  </si>
  <si>
    <t>7年</t>
  </si>
  <si>
    <t>2018</t>
  </si>
  <si>
    <t>734B2C9380AAA8D6E0535EFB480A1B49</t>
  </si>
  <si>
    <t>2018年四川省政府一般债券（十期）</t>
  </si>
  <si>
    <t>147578</t>
  </si>
  <si>
    <t>2018-09-26</t>
  </si>
  <si>
    <t>4.07</t>
  </si>
  <si>
    <t>76AA3943992D94F4E0535EFB480AC43A</t>
  </si>
  <si>
    <t>2019年四川省政府一般债券（十期）</t>
  </si>
  <si>
    <t>104628</t>
  </si>
  <si>
    <t>2019-06-03</t>
  </si>
  <si>
    <t>3.58</t>
  </si>
  <si>
    <t>2019</t>
  </si>
  <si>
    <t>8A120691BC06CA5BE0535EFB480A5616</t>
  </si>
  <si>
    <t>2019年四川省政府一般债券（二期）</t>
  </si>
  <si>
    <t>157575</t>
  </si>
  <si>
    <t>2019-01-29</t>
  </si>
  <si>
    <t>3.38</t>
  </si>
  <si>
    <t>10年</t>
  </si>
  <si>
    <t>7FF165E1B202EA02E0535EFB480AEC3D</t>
  </si>
  <si>
    <t>2020年四川省政府一般债券（四期）</t>
  </si>
  <si>
    <t>160832</t>
  </si>
  <si>
    <t>2020-08-10</t>
  </si>
  <si>
    <t>3.26</t>
  </si>
  <si>
    <t>2020</t>
  </si>
  <si>
    <t>ACA9AEEFA4B31537E0535EFB480A2252</t>
  </si>
  <si>
    <t>2021年四川省政府一般债券(二期)</t>
  </si>
  <si>
    <t>2105132</t>
  </si>
  <si>
    <t>2021-05-10</t>
  </si>
  <si>
    <t>3.41</t>
  </si>
  <si>
    <t>2021</t>
  </si>
  <si>
    <t>C337430874C42F7BE0535EFB480A0FD2</t>
  </si>
  <si>
    <t>2021年四川省政府一般债券(一期)</t>
  </si>
  <si>
    <t>2105131</t>
  </si>
  <si>
    <t>C337430874CA2F7BE0535EFB480A0FD2</t>
  </si>
  <si>
    <t>2022年四川省政府一般债券（七期）</t>
  </si>
  <si>
    <t>2271358</t>
  </si>
  <si>
    <t>2022-06-28</t>
  </si>
  <si>
    <t>2.94</t>
  </si>
  <si>
    <t>2022</t>
  </si>
  <si>
    <t>E204A1B9FDEE042EE0535EFB480A3A42</t>
  </si>
  <si>
    <t>2023年四川省政府一般债券（四期）</t>
  </si>
  <si>
    <t>198692</t>
  </si>
  <si>
    <t>2023-07-07</t>
  </si>
  <si>
    <t>3.12</t>
  </si>
  <si>
    <t>30年</t>
  </si>
  <si>
    <t>2023</t>
  </si>
  <si>
    <t>00196D4E2C78873EE0635EFB480A4E2D</t>
  </si>
  <si>
    <t>2023年四川省政府一般债券（一期）</t>
  </si>
  <si>
    <t>2305063</t>
  </si>
  <si>
    <t>2023-01-17</t>
  </si>
  <si>
    <t>2.96</t>
  </si>
  <si>
    <t>F271215AE679978FE0535EFB480AFA46</t>
  </si>
  <si>
    <t>2024年四川省政府一般债券（二期）</t>
  </si>
  <si>
    <t>2.59</t>
  </si>
  <si>
    <t xml:space="preserve"> AND T.AD_CODE_GK=510411 AND T.SET_YEAR_GK=2020 AND T.ZWLB_ID=02</t>
  </si>
  <si>
    <t>ZWLB_ID#02</t>
  </si>
  <si>
    <t>XMZCLX#</t>
  </si>
  <si>
    <t>XMSY#</t>
  </si>
  <si>
    <t>表2</t>
  </si>
  <si>
    <t>截至2024年末 仁和区新增地方政府专项债券情况表</t>
  </si>
  <si>
    <t>债券项目资产类型</t>
  </si>
  <si>
    <t>已取得项目收益</t>
  </si>
  <si>
    <t>2019年四川省生态环保建设专项债券（三期）-2019年四川省政府专项债券（三十九期）</t>
  </si>
  <si>
    <t>1905139</t>
  </si>
  <si>
    <t>普通专项债券</t>
  </si>
  <si>
    <t>2019-03-25</t>
  </si>
  <si>
    <t>其他公共基础设施</t>
  </si>
  <si>
    <t>84FABDC0A585EBFCE0535EFB480A4E2B</t>
  </si>
  <si>
    <t>2020年四川省工业园区建设专项债券（三期）-2020年四川省政府专项债券（十一期）</t>
  </si>
  <si>
    <t>160552</t>
  </si>
  <si>
    <t>2020-01-02</t>
  </si>
  <si>
    <t>3.67</t>
  </si>
  <si>
    <t>15年</t>
  </si>
  <si>
    <t>9C161386A0B4A62FE0535EFB480A770D</t>
  </si>
  <si>
    <t>2020年四川省水务建设专项债券（一期）-2020年四川省政府专项债券（十二期）</t>
  </si>
  <si>
    <t>160553</t>
  </si>
  <si>
    <t>水利公共基础设施（水库工程）</t>
  </si>
  <si>
    <t>9C161865D82DA633E0535EFB480A7318</t>
  </si>
  <si>
    <t>2020年四川省城乡基础设施建设专项债券（三十期）-2020年四川省政府专项债券（一百零三期）</t>
  </si>
  <si>
    <t>104932</t>
  </si>
  <si>
    <t>其他领域专项债券</t>
  </si>
  <si>
    <t>2020-09-17</t>
  </si>
  <si>
    <t>3.82</t>
  </si>
  <si>
    <t>市政公共基础设施（其他市政基础设施）</t>
  </si>
  <si>
    <t>AF7FBDC4A9CA6D2BE0535EFB480A26A1</t>
  </si>
  <si>
    <t>2020年四川省城乡基础设施建设专项债券（十九期）-2020年四川省政府专项债券（六十六期）</t>
  </si>
  <si>
    <t>160732</t>
  </si>
  <si>
    <t>2020-05-18</t>
  </si>
  <si>
    <t>3.43</t>
  </si>
  <si>
    <t>A676D8485F84E9EDE0535EFB480A491B</t>
  </si>
  <si>
    <t>2020年四川省社会事业专项债券（十二期）-2020年四川省政府专项债券（九十六期）</t>
  </si>
  <si>
    <t>104925</t>
  </si>
  <si>
    <t>3.37</t>
  </si>
  <si>
    <t>AF8E2656897A5974E0535EFB480A2885</t>
  </si>
  <si>
    <t>2020年四川省城乡基础设施建设专项债券（二十九期）-2020年四川省政府专项债券（一百零二期）</t>
  </si>
  <si>
    <t>104931</t>
  </si>
  <si>
    <t>AF7F94899A15598AE0535EFB480A18A9</t>
  </si>
  <si>
    <t>2020年四川省社会事业专项债券（五期）-2020年四川省政府专项债券（七十三期）</t>
  </si>
  <si>
    <t>160739</t>
  </si>
  <si>
    <t>2.93</t>
  </si>
  <si>
    <t>A6AD0F5607D8AA05E0535EFB480A581A</t>
  </si>
  <si>
    <t>2021年四川省城乡基础设施建设专项债券（八期）-2021年四川省政府专项债券（二十六期）</t>
  </si>
  <si>
    <t>173869</t>
  </si>
  <si>
    <t>2021-10-28</t>
  </si>
  <si>
    <t>3.23</t>
  </si>
  <si>
    <t>CF526C7D4044169BE0535EFB480A6980</t>
  </si>
  <si>
    <t>2021年四川省城乡基础设施建设专项债券（四期）-2021年四川省政府专项债券（六期）</t>
  </si>
  <si>
    <t>173715</t>
  </si>
  <si>
    <t>2021-06-10</t>
  </si>
  <si>
    <t>3.71</t>
  </si>
  <si>
    <t>C42B8152D57B8A97E0535EFB480AD586</t>
  </si>
  <si>
    <t>2021年四川省城乡基础设施建设专项债券（十五期）-2021年四川省政府专项债券（五十三期）</t>
  </si>
  <si>
    <t>2171198</t>
  </si>
  <si>
    <t>2021-11-09</t>
  </si>
  <si>
    <t>3.17</t>
  </si>
  <si>
    <t>D058834E0324F7DAE0535EFB480A8656</t>
  </si>
  <si>
    <t>2021年四川省城乡基础设施建设专项债券（十六期）-2021年四川省政府专项债券（五十四期）</t>
  </si>
  <si>
    <t>2171199</t>
  </si>
  <si>
    <t>3.5</t>
  </si>
  <si>
    <t>D058834E0373F7DAE0535EFB480A8656</t>
  </si>
  <si>
    <t>2021年四川省城乡基础设施建设专项债券（三期）-2021年四川省政府专项债券（五期）</t>
  </si>
  <si>
    <t>173714</t>
  </si>
  <si>
    <t>3.34</t>
  </si>
  <si>
    <t>C461AB8CF5CB8A7BE0535EFB480A6020</t>
  </si>
  <si>
    <t>2022年四川省城乡基础设施建设专项债券（十五期）-2022年四川省政府专项债券（七十一期）</t>
  </si>
  <si>
    <t>2271776</t>
  </si>
  <si>
    <t>2022-10-17</t>
  </si>
  <si>
    <t>2.88</t>
  </si>
  <si>
    <t>EB3755C5AF155519E0535EFB480A3C2A</t>
  </si>
  <si>
    <t>2022年四川省社会事业和交通基础设施专项债券（一期）—2022年四川省政府专项债券（四十五期）</t>
  </si>
  <si>
    <t>2271124</t>
  </si>
  <si>
    <t>2022-06-13</t>
  </si>
  <si>
    <t>2.91</t>
  </si>
  <si>
    <t>E06F7CAE0EE36D98E0535EFB480A5EFF</t>
  </si>
  <si>
    <t>2022年四川省城乡基础设施建设专项债券（一期）-2022年四川省政府专项债券（四期）</t>
  </si>
  <si>
    <t>2205153</t>
  </si>
  <si>
    <t>2022-01-27</t>
  </si>
  <si>
    <t>2.85</t>
  </si>
  <si>
    <t>D67CD27B817E6E2FE0535EFB480A9059</t>
  </si>
  <si>
    <t>2022年四川省城市更新和产业升级基础设施专项债券（三期）—2022年四川省政府专项债券（五十期）</t>
  </si>
  <si>
    <t>2271129</t>
  </si>
  <si>
    <t>E10E6A128EC26D80E0535EFB480A694A</t>
  </si>
  <si>
    <t>2023年四川省城乡基础设施建设专项债券（三期）-2023年四川省政府专项债券（三期）</t>
  </si>
  <si>
    <t>2305067</t>
  </si>
  <si>
    <t>2.98</t>
  </si>
  <si>
    <t>其他公共基础设施，市政公共基础设施（其他市政基础设施）</t>
  </si>
  <si>
    <t>F2701C2922079799E0535EFB480A4D48</t>
  </si>
  <si>
    <t>2023年四川省城乡基础设施建设专项债券（三十七期）-2023年四川省政府专项债券（三十八期）</t>
  </si>
  <si>
    <t>2305937</t>
  </si>
  <si>
    <t>2023-08-15</t>
  </si>
  <si>
    <t>3</t>
  </si>
  <si>
    <t>20年</t>
  </si>
  <si>
    <t>02F2A3A99CB699BAE0635EFB480A6CEF</t>
  </si>
  <si>
    <t>2023年四川省城乡基础设施建设专项债券（三十五期）-2023年四川省政府专项债券（三十六期）</t>
  </si>
  <si>
    <t>2305935</t>
  </si>
  <si>
    <t>2.74</t>
  </si>
  <si>
    <t>02F2EB6D4FB9CFAAE0635EFB480A5F27</t>
  </si>
  <si>
    <t>2023年四川省城乡基础设施建设专项债券（十七期）-2023年四川省政府专项债券（十七期）</t>
  </si>
  <si>
    <t>2305325</t>
  </si>
  <si>
    <t>2023-03-31</t>
  </si>
  <si>
    <t>F8F6B24A1C2A3F8CE0535EFB480A6FAC</t>
  </si>
  <si>
    <t>2024年四川省政府专项债券（二十四期）</t>
  </si>
  <si>
    <t>2.41</t>
  </si>
  <si>
    <t>2024年四川省政府专项债券（二十六期）</t>
  </si>
  <si>
    <t>2.22</t>
  </si>
  <si>
    <t>2024年四川省政府专项债券（三十二期）</t>
  </si>
  <si>
    <t>2.35</t>
  </si>
  <si>
    <t>其他公共机车设施、市政公共基础设施（城市燃气设施），市政公共基础设施（其他市政基础设施），水利公共基础设施（治涝工程）</t>
  </si>
  <si>
    <t>2024年四川省政府专项债券（二十七期）</t>
  </si>
  <si>
    <t>1.82</t>
  </si>
  <si>
    <t>5年</t>
  </si>
  <si>
    <t>2024年四川省政府专项债券（三十三期）</t>
  </si>
  <si>
    <t>2.1</t>
  </si>
  <si>
    <t>DEBT_T_XXGK_CXSRZC</t>
  </si>
  <si>
    <t xml:space="preserve"> AND T.AD_CODE_GK=510411 AND T.SET_YEAR_GK=2020 AND T.ZWLB_ID='01'</t>
  </si>
  <si>
    <t>AD_NAME#510411 仁和区</t>
  </si>
  <si>
    <t>SET_YEAR#2020</t>
  </si>
  <si>
    <t>SR_AMT#</t>
  </si>
  <si>
    <t>GNFL_NAME#</t>
  </si>
  <si>
    <t>ZC_AMT#</t>
  </si>
  <si>
    <t>GNFL_CODE#</t>
  </si>
  <si>
    <t>表3</t>
  </si>
  <si>
    <t>截至2024年末仁和区新增地方政府一般债券资金收支情况表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</si>
  <si>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</si>
  <si>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</si>
  <si>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</si>
  <si>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</si>
  <si>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</si>
  <si>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</si>
  <si>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205教育支出</t>
  </si>
  <si>
    <t>205</t>
  </si>
  <si>
    <t>212城乡社区支出</t>
  </si>
  <si>
    <t>213</t>
  </si>
  <si>
    <t>213农林水支出</t>
  </si>
  <si>
    <t>224灾害防治及应急管理支出</t>
  </si>
  <si>
    <t>212</t>
  </si>
  <si>
    <t xml:space="preserve"> AND T.AD_CODE_GK=510411 AND T.SET_YEAR_GK=2020 AND T.ZWLB_ID='02'</t>
  </si>
  <si>
    <t>表4</t>
  </si>
  <si>
    <t>截至2024年末 仁和区新增地方政府专项债券资金收支情况表</t>
  </si>
  <si>
    <t>截至2024年末新增专项债券资金收入</t>
  </si>
  <si>
    <t>截至2024年末新增专项债券资金安排的支出</t>
  </si>
  <si>
    <t>229其他支出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</si>
</sst>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0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6" fillId="0" borderId="5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2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7" fontId="5" fillId="0" borderId="1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177" fontId="5" fillId="0" borderId="1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77" fontId="5" fillId="0" borderId="13" xfId="0" applyNumberFormat="1" applyFont="1" applyFill="1" applyBorder="1" applyAlignment="1">
      <alignment horizontal="right" vertical="center" wrapText="1"/>
    </xf>
    <xf numFmtId="177" fontId="5" fillId="0" borderId="14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M16" sqref="M16"/>
    </sheetView>
  </sheetViews>
  <sheetFormatPr defaultColWidth="10" defaultRowHeight="14.4"/>
  <cols>
    <col min="1" max="1" width="9" hidden="1"/>
    <col min="2" max="2" width="36.6666666666667" customWidth="1"/>
    <col min="3" max="3" width="9.25" customWidth="1"/>
    <col min="4" max="4" width="9.66666666666667" customWidth="1"/>
    <col min="5" max="5" width="7.5" customWidth="1"/>
    <col min="6" max="6" width="11.75" customWidth="1"/>
    <col min="7" max="7" width="8.12962962962963" customWidth="1"/>
    <col min="8" max="8" width="6.37962962962963" customWidth="1"/>
    <col min="9" max="9" width="9.5" customWidth="1"/>
    <col min="10" max="10" width="12.5" customWidth="1"/>
    <col min="11" max="11" width="9.12962962962963" customWidth="1"/>
    <col min="12" max="12" width="9.25" customWidth="1"/>
    <col min="13" max="13" width="9.37962962962963" customWidth="1"/>
    <col min="14" max="16" width="9" hidden="1"/>
    <col min="17" max="17" width="9.76851851851852" customWidth="1"/>
  </cols>
  <sheetData>
    <row r="1" ht="97.2" hidden="1" spans="1:4">
      <c r="A1" s="2">
        <v>0</v>
      </c>
      <c r="B1" s="2" t="s">
        <v>0</v>
      </c>
      <c r="C1" s="2" t="s">
        <v>1</v>
      </c>
      <c r="D1" s="2" t="s">
        <v>2</v>
      </c>
    </row>
    <row r="2" ht="32.4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t="21.6" hidden="1" spans="1:16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ht="17" customHeight="1" spans="1:2">
      <c r="A4" s="2">
        <v>0</v>
      </c>
      <c r="B4" s="2" t="s">
        <v>22</v>
      </c>
    </row>
    <row r="5" ht="27.85" customHeight="1" spans="1:13">
      <c r="A5" s="2">
        <v>0</v>
      </c>
      <c r="B5" s="3" t="s">
        <v>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14.3" customHeight="1" spans="1:13">
      <c r="A6" s="2">
        <v>0</v>
      </c>
      <c r="B6" s="2"/>
      <c r="C6" s="2"/>
      <c r="D6" s="2"/>
      <c r="E6" s="2"/>
      <c r="F6" s="2"/>
      <c r="G6" s="2"/>
      <c r="H6" s="2"/>
      <c r="J6" s="2"/>
      <c r="K6" s="2"/>
      <c r="L6" s="2"/>
      <c r="M6" s="2" t="s">
        <v>24</v>
      </c>
    </row>
    <row r="7" ht="18.05" customHeight="1" spans="1:13">
      <c r="A7" s="2">
        <v>0</v>
      </c>
      <c r="B7" s="6"/>
      <c r="C7" s="28" t="s">
        <v>25</v>
      </c>
      <c r="D7" s="28"/>
      <c r="E7" s="28"/>
      <c r="F7" s="28"/>
      <c r="G7" s="28"/>
      <c r="H7" s="28"/>
      <c r="I7" s="6" t="s">
        <v>26</v>
      </c>
      <c r="J7" s="6"/>
      <c r="K7" s="6" t="s">
        <v>27</v>
      </c>
      <c r="L7" s="6"/>
      <c r="M7" s="39" t="s">
        <v>28</v>
      </c>
    </row>
    <row r="8" ht="43" customHeight="1" spans="1:13">
      <c r="A8" s="2">
        <v>0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/>
      <c r="J8" s="6" t="s">
        <v>36</v>
      </c>
      <c r="K8" s="6"/>
      <c r="L8" s="6" t="s">
        <v>36</v>
      </c>
      <c r="M8" s="39"/>
    </row>
    <row r="9" ht="14.3" customHeight="1" spans="1:16">
      <c r="A9" s="2" t="s">
        <v>37</v>
      </c>
      <c r="B9" s="29" t="s">
        <v>38</v>
      </c>
      <c r="C9" s="29" t="s">
        <v>39</v>
      </c>
      <c r="D9" s="29" t="s">
        <v>40</v>
      </c>
      <c r="E9" s="30">
        <v>0.617</v>
      </c>
      <c r="F9" s="29" t="s">
        <v>41</v>
      </c>
      <c r="G9" s="31" t="s">
        <v>42</v>
      </c>
      <c r="H9" s="29" t="s">
        <v>43</v>
      </c>
      <c r="I9" s="42">
        <v>0.617</v>
      </c>
      <c r="J9" s="42">
        <v>0</v>
      </c>
      <c r="K9" s="42">
        <v>0</v>
      </c>
      <c r="L9" s="43">
        <v>0</v>
      </c>
      <c r="M9" s="52"/>
      <c r="N9" s="2" t="s">
        <v>44</v>
      </c>
      <c r="O9" s="2" t="s">
        <v>45</v>
      </c>
      <c r="P9" s="2"/>
    </row>
    <row r="10" ht="14.3" customHeight="1" spans="1:16">
      <c r="A10" s="2" t="s">
        <v>37</v>
      </c>
      <c r="B10" s="32" t="s">
        <v>46</v>
      </c>
      <c r="C10" s="32" t="s">
        <v>47</v>
      </c>
      <c r="D10" s="32" t="s">
        <v>40</v>
      </c>
      <c r="E10" s="33">
        <v>0.1025</v>
      </c>
      <c r="F10" s="32" t="s">
        <v>48</v>
      </c>
      <c r="G10" s="34" t="s">
        <v>49</v>
      </c>
      <c r="H10" s="32" t="s">
        <v>43</v>
      </c>
      <c r="I10" s="46">
        <v>0.2616</v>
      </c>
      <c r="J10" s="46">
        <v>0.2616</v>
      </c>
      <c r="K10" s="46">
        <v>0.1025</v>
      </c>
      <c r="L10" s="47">
        <v>0.1025</v>
      </c>
      <c r="M10" s="44"/>
      <c r="N10" s="2" t="s">
        <v>44</v>
      </c>
      <c r="O10" s="2" t="s">
        <v>50</v>
      </c>
      <c r="P10" s="2"/>
    </row>
    <row r="11" ht="14.3" customHeight="1" spans="1:16">
      <c r="A11" s="2" t="s">
        <v>37</v>
      </c>
      <c r="B11" s="32" t="s">
        <v>51</v>
      </c>
      <c r="C11" s="32" t="s">
        <v>52</v>
      </c>
      <c r="D11" s="32" t="s">
        <v>40</v>
      </c>
      <c r="E11" s="33">
        <v>0.015</v>
      </c>
      <c r="F11" s="32" t="s">
        <v>53</v>
      </c>
      <c r="G11" s="34" t="s">
        <v>54</v>
      </c>
      <c r="H11" s="32" t="s">
        <v>43</v>
      </c>
      <c r="I11" s="46">
        <v>0.015</v>
      </c>
      <c r="J11" s="46">
        <v>0</v>
      </c>
      <c r="K11" s="46">
        <v>0.015</v>
      </c>
      <c r="L11" s="47">
        <v>0.015</v>
      </c>
      <c r="M11" s="44"/>
      <c r="N11" s="2" t="s">
        <v>55</v>
      </c>
      <c r="O11" s="2" t="s">
        <v>56</v>
      </c>
      <c r="P11" s="2"/>
    </row>
    <row r="12" ht="14.3" customHeight="1" spans="1:16">
      <c r="A12" s="2" t="s">
        <v>37</v>
      </c>
      <c r="B12" s="32" t="s">
        <v>57</v>
      </c>
      <c r="C12" s="32" t="s">
        <v>58</v>
      </c>
      <c r="D12" s="32" t="s">
        <v>40</v>
      </c>
      <c r="E12" s="33">
        <v>0.24</v>
      </c>
      <c r="F12" s="32" t="s">
        <v>59</v>
      </c>
      <c r="G12" s="34" t="s">
        <v>60</v>
      </c>
      <c r="H12" s="32" t="s">
        <v>61</v>
      </c>
      <c r="I12" s="46">
        <v>0.617</v>
      </c>
      <c r="J12" s="46">
        <v>0</v>
      </c>
      <c r="K12" s="46">
        <v>0.24</v>
      </c>
      <c r="L12" s="47">
        <v>0.24</v>
      </c>
      <c r="M12" s="44"/>
      <c r="N12" s="2" t="s">
        <v>55</v>
      </c>
      <c r="O12" s="2" t="s">
        <v>62</v>
      </c>
      <c r="P12" s="2"/>
    </row>
    <row r="13" customFormat="1" ht="14.3" customHeight="1" spans="1:16">
      <c r="A13" s="2" t="s">
        <v>37</v>
      </c>
      <c r="B13" s="32" t="s">
        <v>63</v>
      </c>
      <c r="C13" s="32" t="s">
        <v>64</v>
      </c>
      <c r="D13" s="32" t="s">
        <v>40</v>
      </c>
      <c r="E13" s="33">
        <v>0.02</v>
      </c>
      <c r="F13" s="32" t="s">
        <v>65</v>
      </c>
      <c r="G13" s="34" t="s">
        <v>66</v>
      </c>
      <c r="H13" s="32" t="s">
        <v>43</v>
      </c>
      <c r="I13" s="46">
        <v>0.021872</v>
      </c>
      <c r="J13" s="46">
        <v>0.02</v>
      </c>
      <c r="K13" s="46">
        <v>0.02</v>
      </c>
      <c r="L13" s="47">
        <v>0.02</v>
      </c>
      <c r="M13" s="44"/>
      <c r="N13" s="2" t="s">
        <v>67</v>
      </c>
      <c r="O13" s="2" t="s">
        <v>68</v>
      </c>
      <c r="P13" s="2"/>
    </row>
    <row r="14" customFormat="1" ht="14.3" customHeight="1" spans="1:16">
      <c r="A14" s="2" t="s">
        <v>37</v>
      </c>
      <c r="B14" s="32" t="s">
        <v>69</v>
      </c>
      <c r="C14" s="32" t="s">
        <v>70</v>
      </c>
      <c r="D14" s="32" t="s">
        <v>40</v>
      </c>
      <c r="E14" s="33">
        <v>0.02</v>
      </c>
      <c r="F14" s="32" t="s">
        <v>71</v>
      </c>
      <c r="G14" s="34" t="s">
        <v>72</v>
      </c>
      <c r="H14" s="32" t="s">
        <v>61</v>
      </c>
      <c r="I14" s="46">
        <v>0.02</v>
      </c>
      <c r="J14" s="46">
        <v>0.02</v>
      </c>
      <c r="K14" s="46">
        <v>0.02</v>
      </c>
      <c r="L14" s="47">
        <v>0.02</v>
      </c>
      <c r="M14" s="44"/>
      <c r="N14" s="2" t="s">
        <v>73</v>
      </c>
      <c r="O14" s="2" t="s">
        <v>74</v>
      </c>
      <c r="P14" s="2"/>
    </row>
    <row r="15" customFormat="1" ht="14.3" customHeight="1" spans="1:16">
      <c r="A15" s="2" t="s">
        <v>37</v>
      </c>
      <c r="B15" s="32" t="s">
        <v>75</v>
      </c>
      <c r="C15" s="32" t="s">
        <v>76</v>
      </c>
      <c r="D15" s="32" t="s">
        <v>40</v>
      </c>
      <c r="E15" s="33">
        <v>0.418</v>
      </c>
      <c r="F15" s="32" t="s">
        <v>71</v>
      </c>
      <c r="G15" s="34" t="s">
        <v>60</v>
      </c>
      <c r="H15" s="32" t="s">
        <v>43</v>
      </c>
      <c r="I15" s="46">
        <v>1.018</v>
      </c>
      <c r="J15" s="46">
        <v>0.418</v>
      </c>
      <c r="K15" s="46">
        <v>0.418</v>
      </c>
      <c r="L15" s="47">
        <v>0.418</v>
      </c>
      <c r="M15" s="44"/>
      <c r="N15" s="2" t="s">
        <v>73</v>
      </c>
      <c r="O15" s="2" t="s">
        <v>77</v>
      </c>
      <c r="P15" s="2"/>
    </row>
    <row r="16" customFormat="1" ht="14.3" customHeight="1" spans="1:16">
      <c r="A16" s="2" t="s">
        <v>37</v>
      </c>
      <c r="B16" s="32" t="s">
        <v>78</v>
      </c>
      <c r="C16" s="32" t="s">
        <v>79</v>
      </c>
      <c r="D16" s="32" t="s">
        <v>40</v>
      </c>
      <c r="E16" s="33">
        <v>0.2625</v>
      </c>
      <c r="F16" s="32" t="s">
        <v>80</v>
      </c>
      <c r="G16" s="34" t="s">
        <v>81</v>
      </c>
      <c r="H16" s="32" t="s">
        <v>61</v>
      </c>
      <c r="I16" s="46">
        <v>0.6651</v>
      </c>
      <c r="J16" s="46">
        <v>0.2601</v>
      </c>
      <c r="K16" s="46">
        <v>0.0223</v>
      </c>
      <c r="L16" s="47">
        <v>0.0223</v>
      </c>
      <c r="M16" s="44"/>
      <c r="N16" s="2" t="s">
        <v>82</v>
      </c>
      <c r="O16" s="2" t="s">
        <v>83</v>
      </c>
      <c r="P16" s="2"/>
    </row>
    <row r="17" customFormat="1" ht="14.3" customHeight="1" spans="1:16">
      <c r="A17" s="2" t="s">
        <v>37</v>
      </c>
      <c r="B17" s="32" t="s">
        <v>84</v>
      </c>
      <c r="C17" s="32" t="s">
        <v>85</v>
      </c>
      <c r="D17" s="32" t="s">
        <v>40</v>
      </c>
      <c r="E17" s="33">
        <v>0.1468</v>
      </c>
      <c r="F17" s="32" t="s">
        <v>86</v>
      </c>
      <c r="G17" s="34" t="s">
        <v>87</v>
      </c>
      <c r="H17" s="32" t="s">
        <v>88</v>
      </c>
      <c r="I17" s="46">
        <v>2.77</v>
      </c>
      <c r="J17" s="46">
        <v>0.71</v>
      </c>
      <c r="K17" s="46">
        <v>0.1468</v>
      </c>
      <c r="L17" s="47">
        <v>0.1468</v>
      </c>
      <c r="M17" s="44"/>
      <c r="N17" s="2" t="s">
        <v>89</v>
      </c>
      <c r="O17" s="2" t="s">
        <v>90</v>
      </c>
      <c r="P17" s="2"/>
    </row>
    <row r="18" customFormat="1" ht="14.3" customHeight="1" spans="1:16">
      <c r="A18" s="2" t="s">
        <v>37</v>
      </c>
      <c r="B18" s="32" t="s">
        <v>91</v>
      </c>
      <c r="C18" s="32" t="s">
        <v>92</v>
      </c>
      <c r="D18" s="32" t="s">
        <v>40</v>
      </c>
      <c r="E18" s="33">
        <v>0.2596</v>
      </c>
      <c r="F18" s="32" t="s">
        <v>93</v>
      </c>
      <c r="G18" s="34" t="s">
        <v>94</v>
      </c>
      <c r="H18" s="32" t="s">
        <v>43</v>
      </c>
      <c r="I18" s="46">
        <v>0.6902</v>
      </c>
      <c r="J18" s="46">
        <v>0.6202</v>
      </c>
      <c r="K18" s="46">
        <v>0.2596</v>
      </c>
      <c r="L18" s="47">
        <v>0.2596</v>
      </c>
      <c r="M18" s="44"/>
      <c r="N18" s="2" t="s">
        <v>89</v>
      </c>
      <c r="O18" s="2" t="s">
        <v>95</v>
      </c>
      <c r="P18" s="2"/>
    </row>
    <row r="19" spans="2:13">
      <c r="B19" s="18" t="s">
        <v>96</v>
      </c>
      <c r="C19" s="15">
        <v>198929</v>
      </c>
      <c r="D19" s="18" t="s">
        <v>40</v>
      </c>
      <c r="E19" s="19">
        <v>0.02</v>
      </c>
      <c r="F19" s="38">
        <v>45322</v>
      </c>
      <c r="G19" s="51" t="s">
        <v>97</v>
      </c>
      <c r="H19" s="18" t="s">
        <v>61</v>
      </c>
      <c r="I19" s="49">
        <v>0.04</v>
      </c>
      <c r="J19" s="42">
        <v>0.02</v>
      </c>
      <c r="K19" s="42">
        <v>0.02</v>
      </c>
      <c r="L19" s="42">
        <v>0.02</v>
      </c>
      <c r="M19" s="42"/>
    </row>
  </sheetData>
  <mergeCells count="5">
    <mergeCell ref="B5:M5"/>
    <mergeCell ref="C7:H7"/>
    <mergeCell ref="I7:J7"/>
    <mergeCell ref="K7:L7"/>
    <mergeCell ref="M7:M8"/>
  </mergeCells>
  <pageMargins left="0.39300000667572" right="0.39300000667572" top="0.39300000667572" bottom="0.3930000066757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pane xSplit="2" ySplit="8" topLeftCell="C23" activePane="bottomRight" state="frozen"/>
      <selection/>
      <selection pane="topRight"/>
      <selection pane="bottomLeft"/>
      <selection pane="bottomRight" activeCell="M11" sqref="M11"/>
    </sheetView>
  </sheetViews>
  <sheetFormatPr defaultColWidth="10" defaultRowHeight="14.4"/>
  <cols>
    <col min="1" max="1" width="9" hidden="1"/>
    <col min="2" max="2" width="37.4537037037037" customWidth="1"/>
    <col min="3" max="3" width="8.75" customWidth="1"/>
    <col min="4" max="4" width="15.75" customWidth="1"/>
    <col min="5" max="5" width="6.37962962962963" customWidth="1"/>
    <col min="6" max="6" width="11" customWidth="1"/>
    <col min="7" max="7" width="5.5" customWidth="1"/>
    <col min="8" max="8" width="5.25" customWidth="1"/>
    <col min="9" max="9" width="9.12962962962963" style="1" customWidth="1"/>
    <col min="10" max="10" width="8.62962962962963" customWidth="1"/>
    <col min="11" max="11" width="8.87962962962963" customWidth="1"/>
    <col min="12" max="12" width="7.75" style="1" customWidth="1"/>
    <col min="13" max="13" width="9" customWidth="1"/>
    <col min="14" max="14" width="9.62962962962963" customWidth="1"/>
    <col min="15" max="15" width="3.87962962962963" customWidth="1"/>
    <col min="16" max="18" width="9" hidden="1"/>
    <col min="19" max="19" width="9.76851851851852" customWidth="1"/>
  </cols>
  <sheetData>
    <row r="1" ht="97.2" hidden="1" spans="1:3">
      <c r="A1" s="2">
        <v>0</v>
      </c>
      <c r="B1" s="2" t="s">
        <v>0</v>
      </c>
      <c r="C1" s="2" t="s">
        <v>98</v>
      </c>
    </row>
    <row r="2" ht="43.2" hidden="1" spans="1:8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99</v>
      </c>
      <c r="G2" s="2"/>
      <c r="H2" s="2"/>
    </row>
    <row r="3" ht="32.4" hidden="1" spans="1:18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100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101</v>
      </c>
      <c r="O3" s="2" t="s">
        <v>18</v>
      </c>
      <c r="P3" s="2" t="s">
        <v>19</v>
      </c>
      <c r="Q3" s="2" t="s">
        <v>20</v>
      </c>
      <c r="R3" s="2" t="s">
        <v>21</v>
      </c>
    </row>
    <row r="4" ht="14.3" customHeight="1" spans="1:2">
      <c r="A4" s="2">
        <v>0</v>
      </c>
      <c r="B4" s="2" t="s">
        <v>102</v>
      </c>
    </row>
    <row r="5" ht="27.85" customHeight="1" spans="1:15">
      <c r="A5" s="2">
        <v>0</v>
      </c>
      <c r="B5" s="3" t="s">
        <v>103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14.3" customHeight="1" spans="1:15">
      <c r="A6" s="2">
        <v>0</v>
      </c>
      <c r="B6" s="2"/>
      <c r="C6" s="2"/>
      <c r="D6" s="2"/>
      <c r="E6" s="2"/>
      <c r="F6" s="2"/>
      <c r="G6" s="2"/>
      <c r="H6" s="2"/>
      <c r="K6" s="2"/>
      <c r="L6" s="2"/>
      <c r="M6" s="2"/>
      <c r="N6" s="2" t="s">
        <v>24</v>
      </c>
      <c r="O6" s="2"/>
    </row>
    <row r="7" ht="27" customHeight="1" spans="1:15">
      <c r="A7" s="2">
        <v>0</v>
      </c>
      <c r="B7" s="6"/>
      <c r="C7" s="28" t="s">
        <v>25</v>
      </c>
      <c r="D7" s="28"/>
      <c r="E7" s="28"/>
      <c r="F7" s="28"/>
      <c r="G7" s="28"/>
      <c r="H7" s="28"/>
      <c r="I7" s="39" t="s">
        <v>104</v>
      </c>
      <c r="J7" s="6" t="s">
        <v>26</v>
      </c>
      <c r="K7" s="6"/>
      <c r="L7" s="6" t="s">
        <v>27</v>
      </c>
      <c r="M7" s="6"/>
      <c r="N7" s="39" t="s">
        <v>105</v>
      </c>
      <c r="O7" s="40" t="s">
        <v>28</v>
      </c>
    </row>
    <row r="8" ht="42" customHeight="1" spans="1:15">
      <c r="A8" s="2">
        <v>0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39"/>
      <c r="J8" s="6"/>
      <c r="K8" s="6" t="s">
        <v>36</v>
      </c>
      <c r="L8" s="6"/>
      <c r="M8" s="6" t="s">
        <v>36</v>
      </c>
      <c r="N8" s="39"/>
      <c r="O8" s="40"/>
    </row>
    <row r="9" s="27" customFormat="1" ht="43.2" spans="1:18">
      <c r="A9" s="24" t="s">
        <v>37</v>
      </c>
      <c r="B9" s="29" t="s">
        <v>106</v>
      </c>
      <c r="C9" s="29" t="s">
        <v>107</v>
      </c>
      <c r="D9" s="29" t="s">
        <v>108</v>
      </c>
      <c r="E9" s="30">
        <v>0.35</v>
      </c>
      <c r="F9" s="29" t="s">
        <v>109</v>
      </c>
      <c r="G9" s="31" t="s">
        <v>60</v>
      </c>
      <c r="H9" s="29" t="s">
        <v>61</v>
      </c>
      <c r="I9" s="41" t="s">
        <v>110</v>
      </c>
      <c r="J9" s="42">
        <v>1.5248</v>
      </c>
      <c r="K9" s="42">
        <v>0.55</v>
      </c>
      <c r="L9" s="42">
        <v>1.324814</v>
      </c>
      <c r="M9" s="42">
        <v>0.35</v>
      </c>
      <c r="N9" s="43">
        <v>0</v>
      </c>
      <c r="O9" s="44"/>
      <c r="P9" s="24" t="s">
        <v>55</v>
      </c>
      <c r="Q9" s="24" t="s">
        <v>111</v>
      </c>
      <c r="R9" s="24"/>
    </row>
    <row r="10" s="27" customFormat="1" ht="43.2" spans="1:18">
      <c r="A10" s="24" t="s">
        <v>37</v>
      </c>
      <c r="B10" s="32" t="s">
        <v>112</v>
      </c>
      <c r="C10" s="32" t="s">
        <v>113</v>
      </c>
      <c r="D10" s="32" t="s">
        <v>108</v>
      </c>
      <c r="E10" s="33">
        <v>0.5</v>
      </c>
      <c r="F10" s="32" t="s">
        <v>114</v>
      </c>
      <c r="G10" s="34" t="s">
        <v>115</v>
      </c>
      <c r="H10" s="32" t="s">
        <v>116</v>
      </c>
      <c r="I10" s="45" t="s">
        <v>110</v>
      </c>
      <c r="J10" s="46">
        <v>2.5</v>
      </c>
      <c r="K10" s="46">
        <v>1.9</v>
      </c>
      <c r="L10" s="46">
        <v>1.95</v>
      </c>
      <c r="M10" s="46">
        <v>1.9</v>
      </c>
      <c r="N10" s="47">
        <v>0</v>
      </c>
      <c r="O10" s="44"/>
      <c r="P10" s="24" t="s">
        <v>67</v>
      </c>
      <c r="Q10" s="24" t="s">
        <v>117</v>
      </c>
      <c r="R10" s="24"/>
    </row>
    <row r="11" s="27" customFormat="1" ht="57.6" spans="1:18">
      <c r="A11" s="24" t="s">
        <v>37</v>
      </c>
      <c r="B11" s="32" t="s">
        <v>118</v>
      </c>
      <c r="C11" s="32" t="s">
        <v>119</v>
      </c>
      <c r="D11" s="32" t="s">
        <v>108</v>
      </c>
      <c r="E11" s="33">
        <v>0.2</v>
      </c>
      <c r="F11" s="32" t="s">
        <v>114</v>
      </c>
      <c r="G11" s="34" t="s">
        <v>60</v>
      </c>
      <c r="H11" s="32" t="s">
        <v>61</v>
      </c>
      <c r="I11" s="45" t="s">
        <v>120</v>
      </c>
      <c r="J11" s="46">
        <v>3.336757</v>
      </c>
      <c r="K11" s="46">
        <v>0.5</v>
      </c>
      <c r="L11" s="46">
        <v>0.00032368</v>
      </c>
      <c r="M11" s="46">
        <v>5e-5</v>
      </c>
      <c r="N11" s="47">
        <v>0</v>
      </c>
      <c r="O11" s="44"/>
      <c r="P11" s="24" t="s">
        <v>67</v>
      </c>
      <c r="Q11" s="24" t="s">
        <v>121</v>
      </c>
      <c r="R11" s="24"/>
    </row>
    <row r="12" s="27" customFormat="1" ht="72" spans="1:18">
      <c r="A12" s="24" t="s">
        <v>37</v>
      </c>
      <c r="B12" s="32" t="s">
        <v>122</v>
      </c>
      <c r="C12" s="32" t="s">
        <v>123</v>
      </c>
      <c r="D12" s="32" t="s">
        <v>124</v>
      </c>
      <c r="E12" s="33">
        <v>0.42</v>
      </c>
      <c r="F12" s="32" t="s">
        <v>125</v>
      </c>
      <c r="G12" s="34" t="s">
        <v>126</v>
      </c>
      <c r="H12" s="32" t="s">
        <v>116</v>
      </c>
      <c r="I12" s="45" t="s">
        <v>127</v>
      </c>
      <c r="J12" s="46">
        <v>0.712</v>
      </c>
      <c r="K12" s="46">
        <v>0.427</v>
      </c>
      <c r="L12" s="46">
        <v>4.201e-5</v>
      </c>
      <c r="M12" s="46">
        <v>4.2e-5</v>
      </c>
      <c r="N12" s="47">
        <v>0</v>
      </c>
      <c r="O12" s="44"/>
      <c r="P12" s="24" t="s">
        <v>67</v>
      </c>
      <c r="Q12" s="24" t="s">
        <v>128</v>
      </c>
      <c r="R12" s="24"/>
    </row>
    <row r="13" s="27" customFormat="1" ht="43.2" spans="1:18">
      <c r="A13" s="24" t="s">
        <v>37</v>
      </c>
      <c r="B13" s="32" t="s">
        <v>129</v>
      </c>
      <c r="C13" s="32" t="s">
        <v>130</v>
      </c>
      <c r="D13" s="32" t="s">
        <v>124</v>
      </c>
      <c r="E13" s="33">
        <v>0.5</v>
      </c>
      <c r="F13" s="32" t="s">
        <v>131</v>
      </c>
      <c r="G13" s="34" t="s">
        <v>132</v>
      </c>
      <c r="H13" s="32" t="s">
        <v>116</v>
      </c>
      <c r="I13" s="45" t="s">
        <v>110</v>
      </c>
      <c r="J13" s="46">
        <v>2.5</v>
      </c>
      <c r="K13" s="46">
        <v>1.9</v>
      </c>
      <c r="L13" s="46">
        <v>1.95</v>
      </c>
      <c r="M13" s="46">
        <v>1.9</v>
      </c>
      <c r="N13" s="47">
        <v>0</v>
      </c>
      <c r="O13" s="44"/>
      <c r="P13" s="24" t="s">
        <v>67</v>
      </c>
      <c r="Q13" s="24" t="s">
        <v>133</v>
      </c>
      <c r="R13" s="24"/>
    </row>
    <row r="14" s="27" customFormat="1" ht="43.2" spans="1:18">
      <c r="A14" s="24" t="s">
        <v>37</v>
      </c>
      <c r="B14" s="32" t="s">
        <v>134</v>
      </c>
      <c r="C14" s="32" t="s">
        <v>135</v>
      </c>
      <c r="D14" s="32" t="s">
        <v>124</v>
      </c>
      <c r="E14" s="33">
        <v>0.1</v>
      </c>
      <c r="F14" s="32" t="s">
        <v>125</v>
      </c>
      <c r="G14" s="34" t="s">
        <v>136</v>
      </c>
      <c r="H14" s="32" t="s">
        <v>61</v>
      </c>
      <c r="I14" s="45" t="s">
        <v>110</v>
      </c>
      <c r="J14" s="46">
        <v>1</v>
      </c>
      <c r="K14" s="46">
        <v>0.8</v>
      </c>
      <c r="L14" s="46">
        <v>3e-5</v>
      </c>
      <c r="M14" s="46">
        <v>3e-5</v>
      </c>
      <c r="N14" s="47">
        <v>0</v>
      </c>
      <c r="O14" s="44"/>
      <c r="P14" s="24" t="s">
        <v>67</v>
      </c>
      <c r="Q14" s="24" t="s">
        <v>137</v>
      </c>
      <c r="R14" s="24"/>
    </row>
    <row r="15" s="27" customFormat="1" ht="57.6" spans="1:18">
      <c r="A15" s="24" t="s">
        <v>37</v>
      </c>
      <c r="B15" s="32" t="s">
        <v>138</v>
      </c>
      <c r="C15" s="32" t="s">
        <v>139</v>
      </c>
      <c r="D15" s="32" t="s">
        <v>124</v>
      </c>
      <c r="E15" s="33">
        <v>0.3</v>
      </c>
      <c r="F15" s="32" t="s">
        <v>125</v>
      </c>
      <c r="G15" s="34" t="s">
        <v>136</v>
      </c>
      <c r="H15" s="32" t="s">
        <v>61</v>
      </c>
      <c r="I15" s="45" t="s">
        <v>120</v>
      </c>
      <c r="J15" s="46">
        <v>3.336757</v>
      </c>
      <c r="K15" s="46">
        <v>0.5</v>
      </c>
      <c r="L15" s="46">
        <v>0.0003268</v>
      </c>
      <c r="M15" s="46">
        <v>5e-5</v>
      </c>
      <c r="N15" s="47">
        <v>0</v>
      </c>
      <c r="O15" s="44"/>
      <c r="P15" s="24" t="s">
        <v>67</v>
      </c>
      <c r="Q15" s="24" t="s">
        <v>140</v>
      </c>
      <c r="R15" s="24"/>
    </row>
    <row r="16" s="27" customFormat="1" ht="43.2" spans="1:18">
      <c r="A16" s="24" t="s">
        <v>37</v>
      </c>
      <c r="B16" s="32" t="s">
        <v>141</v>
      </c>
      <c r="C16" s="32" t="s">
        <v>142</v>
      </c>
      <c r="D16" s="32" t="s">
        <v>124</v>
      </c>
      <c r="E16" s="33">
        <v>0.4</v>
      </c>
      <c r="F16" s="32" t="s">
        <v>131</v>
      </c>
      <c r="G16" s="34" t="s">
        <v>143</v>
      </c>
      <c r="H16" s="32" t="s">
        <v>61</v>
      </c>
      <c r="I16" s="45" t="s">
        <v>110</v>
      </c>
      <c r="J16" s="46">
        <v>2.5248</v>
      </c>
      <c r="K16" s="46">
        <v>1.35</v>
      </c>
      <c r="L16" s="46">
        <v>1.324844</v>
      </c>
      <c r="M16" s="46">
        <v>0.35003</v>
      </c>
      <c r="N16" s="47">
        <v>0</v>
      </c>
      <c r="O16" s="44"/>
      <c r="P16" s="24" t="s">
        <v>67</v>
      </c>
      <c r="Q16" s="24" t="s">
        <v>144</v>
      </c>
      <c r="R16" s="24"/>
    </row>
    <row r="17" s="27" customFormat="1" ht="43.2" spans="1:18">
      <c r="A17" s="24" t="s">
        <v>37</v>
      </c>
      <c r="B17" s="32" t="s">
        <v>145</v>
      </c>
      <c r="C17" s="32" t="s">
        <v>146</v>
      </c>
      <c r="D17" s="32" t="s">
        <v>124</v>
      </c>
      <c r="E17" s="33">
        <v>0.38</v>
      </c>
      <c r="F17" s="32" t="s">
        <v>147</v>
      </c>
      <c r="G17" s="34" t="s">
        <v>148</v>
      </c>
      <c r="H17" s="32" t="s">
        <v>61</v>
      </c>
      <c r="I17" s="45" t="s">
        <v>110</v>
      </c>
      <c r="J17" s="46">
        <v>2.168</v>
      </c>
      <c r="K17" s="46">
        <v>0.8</v>
      </c>
      <c r="L17" s="46">
        <v>0.38</v>
      </c>
      <c r="M17" s="46">
        <v>0.38</v>
      </c>
      <c r="N17" s="47">
        <v>0</v>
      </c>
      <c r="O17" s="44"/>
      <c r="P17" s="24" t="s">
        <v>73</v>
      </c>
      <c r="Q17" s="24" t="s">
        <v>149</v>
      </c>
      <c r="R17" s="24"/>
    </row>
    <row r="18" s="27" customFormat="1" ht="43.2" spans="1:18">
      <c r="A18" s="24" t="s">
        <v>37</v>
      </c>
      <c r="B18" s="32" t="s">
        <v>150</v>
      </c>
      <c r="C18" s="32" t="s">
        <v>151</v>
      </c>
      <c r="D18" s="32" t="s">
        <v>124</v>
      </c>
      <c r="E18" s="33">
        <v>0.7</v>
      </c>
      <c r="F18" s="32" t="s">
        <v>152</v>
      </c>
      <c r="G18" s="34" t="s">
        <v>153</v>
      </c>
      <c r="H18" s="32" t="s">
        <v>116</v>
      </c>
      <c r="I18" s="45" t="s">
        <v>110</v>
      </c>
      <c r="J18" s="46">
        <v>2.5</v>
      </c>
      <c r="K18" s="46">
        <v>1.9</v>
      </c>
      <c r="L18" s="46">
        <v>0.7</v>
      </c>
      <c r="M18" s="46">
        <v>0.7</v>
      </c>
      <c r="N18" s="47">
        <v>0</v>
      </c>
      <c r="O18" s="44"/>
      <c r="P18" s="24" t="s">
        <v>73</v>
      </c>
      <c r="Q18" s="24" t="s">
        <v>154</v>
      </c>
      <c r="R18" s="24"/>
    </row>
    <row r="19" s="27" customFormat="1" ht="40.7" customHeight="1" spans="1:18">
      <c r="A19" s="24" t="s">
        <v>37</v>
      </c>
      <c r="B19" s="32" t="s">
        <v>155</v>
      </c>
      <c r="C19" s="32" t="s">
        <v>156</v>
      </c>
      <c r="D19" s="32" t="s">
        <v>124</v>
      </c>
      <c r="E19" s="33">
        <v>0.52</v>
      </c>
      <c r="F19" s="32" t="s">
        <v>157</v>
      </c>
      <c r="G19" s="34" t="s">
        <v>158</v>
      </c>
      <c r="H19" s="32" t="s">
        <v>61</v>
      </c>
      <c r="I19" s="45" t="s">
        <v>110</v>
      </c>
      <c r="J19" s="46">
        <v>10.168</v>
      </c>
      <c r="K19" s="46">
        <v>2.3</v>
      </c>
      <c r="L19" s="46">
        <v>0.52</v>
      </c>
      <c r="M19" s="46">
        <v>0.52</v>
      </c>
      <c r="N19" s="47">
        <v>0</v>
      </c>
      <c r="O19" s="44"/>
      <c r="P19" s="24" t="s">
        <v>73</v>
      </c>
      <c r="Q19" s="24" t="s">
        <v>159</v>
      </c>
      <c r="R19" s="24"/>
    </row>
    <row r="20" s="27" customFormat="1" ht="43.2" spans="1:18">
      <c r="A20" s="24" t="s">
        <v>37</v>
      </c>
      <c r="B20" s="32" t="s">
        <v>160</v>
      </c>
      <c r="C20" s="32" t="s">
        <v>161</v>
      </c>
      <c r="D20" s="32" t="s">
        <v>124</v>
      </c>
      <c r="E20" s="33">
        <v>0.2</v>
      </c>
      <c r="F20" s="32" t="s">
        <v>157</v>
      </c>
      <c r="G20" s="34" t="s">
        <v>162</v>
      </c>
      <c r="H20" s="32" t="s">
        <v>116</v>
      </c>
      <c r="I20" s="45" t="s">
        <v>110</v>
      </c>
      <c r="J20" s="46">
        <v>2.5</v>
      </c>
      <c r="K20" s="46">
        <v>1.9</v>
      </c>
      <c r="L20" s="46">
        <v>0.2</v>
      </c>
      <c r="M20" s="46">
        <v>0.2</v>
      </c>
      <c r="N20" s="47">
        <v>0</v>
      </c>
      <c r="O20" s="44"/>
      <c r="P20" s="24" t="s">
        <v>73</v>
      </c>
      <c r="Q20" s="24" t="s">
        <v>163</v>
      </c>
      <c r="R20" s="24"/>
    </row>
    <row r="21" s="27" customFormat="1" ht="43.2" spans="1:18">
      <c r="A21" s="24" t="s">
        <v>37</v>
      </c>
      <c r="B21" s="32" t="s">
        <v>164</v>
      </c>
      <c r="C21" s="32" t="s">
        <v>165</v>
      </c>
      <c r="D21" s="32" t="s">
        <v>124</v>
      </c>
      <c r="E21" s="33">
        <v>0.52</v>
      </c>
      <c r="F21" s="32" t="s">
        <v>152</v>
      </c>
      <c r="G21" s="34" t="s">
        <v>166</v>
      </c>
      <c r="H21" s="32" t="s">
        <v>61</v>
      </c>
      <c r="I21" s="45" t="s">
        <v>110</v>
      </c>
      <c r="J21" s="46">
        <v>3.4112</v>
      </c>
      <c r="K21" s="46">
        <v>1.11998</v>
      </c>
      <c r="L21" s="46">
        <v>0.52</v>
      </c>
      <c r="M21" s="46">
        <v>0.52</v>
      </c>
      <c r="N21" s="47">
        <v>0</v>
      </c>
      <c r="O21" s="44"/>
      <c r="P21" s="24" t="s">
        <v>73</v>
      </c>
      <c r="Q21" s="24" t="s">
        <v>167</v>
      </c>
      <c r="R21" s="24"/>
    </row>
    <row r="22" s="27" customFormat="1" ht="43.2" spans="1:18">
      <c r="A22" s="24" t="s">
        <v>37</v>
      </c>
      <c r="B22" s="32" t="s">
        <v>168</v>
      </c>
      <c r="C22" s="32" t="s">
        <v>169</v>
      </c>
      <c r="D22" s="32" t="s">
        <v>124</v>
      </c>
      <c r="E22" s="33">
        <v>2</v>
      </c>
      <c r="F22" s="32" t="s">
        <v>170</v>
      </c>
      <c r="G22" s="34" t="s">
        <v>171</v>
      </c>
      <c r="H22" s="32" t="s">
        <v>61</v>
      </c>
      <c r="I22" s="45" t="s">
        <v>110</v>
      </c>
      <c r="J22" s="46">
        <v>7.4</v>
      </c>
      <c r="K22" s="46">
        <v>5</v>
      </c>
      <c r="L22" s="46">
        <v>2</v>
      </c>
      <c r="M22" s="46">
        <v>2</v>
      </c>
      <c r="N22" s="47">
        <v>0</v>
      </c>
      <c r="O22" s="44"/>
      <c r="P22" s="24" t="s">
        <v>82</v>
      </c>
      <c r="Q22" s="24" t="s">
        <v>172</v>
      </c>
      <c r="R22" s="24"/>
    </row>
    <row r="23" s="27" customFormat="1" ht="43.2" spans="1:18">
      <c r="A23" s="24" t="s">
        <v>37</v>
      </c>
      <c r="B23" s="32" t="s">
        <v>173</v>
      </c>
      <c r="C23" s="32" t="s">
        <v>174</v>
      </c>
      <c r="D23" s="32" t="s">
        <v>124</v>
      </c>
      <c r="E23" s="33">
        <v>0.8</v>
      </c>
      <c r="F23" s="32" t="s">
        <v>175</v>
      </c>
      <c r="G23" s="34" t="s">
        <v>176</v>
      </c>
      <c r="H23" s="32" t="s">
        <v>61</v>
      </c>
      <c r="I23" s="45" t="s">
        <v>110</v>
      </c>
      <c r="J23" s="46">
        <v>3.5</v>
      </c>
      <c r="K23" s="46">
        <v>2.8</v>
      </c>
      <c r="L23" s="46">
        <v>0.8</v>
      </c>
      <c r="M23" s="46">
        <v>0.8</v>
      </c>
      <c r="N23" s="47">
        <v>0</v>
      </c>
      <c r="O23" s="44"/>
      <c r="P23" s="24" t="s">
        <v>82</v>
      </c>
      <c r="Q23" s="24" t="s">
        <v>177</v>
      </c>
      <c r="R23" s="24"/>
    </row>
    <row r="24" s="27" customFormat="1" ht="43.2" spans="1:18">
      <c r="A24" s="24" t="s">
        <v>37</v>
      </c>
      <c r="B24" s="32" t="s">
        <v>178</v>
      </c>
      <c r="C24" s="32" t="s">
        <v>179</v>
      </c>
      <c r="D24" s="32" t="s">
        <v>124</v>
      </c>
      <c r="E24" s="33">
        <v>0.04</v>
      </c>
      <c r="F24" s="32" t="s">
        <v>180</v>
      </c>
      <c r="G24" s="34" t="s">
        <v>181</v>
      </c>
      <c r="H24" s="32" t="s">
        <v>61</v>
      </c>
      <c r="I24" s="45" t="s">
        <v>110</v>
      </c>
      <c r="J24" s="46">
        <v>1.0649</v>
      </c>
      <c r="K24" s="46">
        <v>0.213</v>
      </c>
      <c r="L24" s="46">
        <v>0.04</v>
      </c>
      <c r="M24" s="46">
        <v>0.04</v>
      </c>
      <c r="N24" s="47">
        <v>0</v>
      </c>
      <c r="O24" s="44"/>
      <c r="P24" s="24" t="s">
        <v>82</v>
      </c>
      <c r="Q24" s="24" t="s">
        <v>182</v>
      </c>
      <c r="R24" s="24"/>
    </row>
    <row r="25" s="27" customFormat="1" ht="43.2" spans="1:18">
      <c r="A25" s="24" t="s">
        <v>37</v>
      </c>
      <c r="B25" s="32" t="s">
        <v>183</v>
      </c>
      <c r="C25" s="32" t="s">
        <v>184</v>
      </c>
      <c r="D25" s="32" t="s">
        <v>124</v>
      </c>
      <c r="E25" s="33">
        <v>0.2</v>
      </c>
      <c r="F25" s="32" t="s">
        <v>175</v>
      </c>
      <c r="G25" s="34" t="s">
        <v>176</v>
      </c>
      <c r="H25" s="32" t="s">
        <v>61</v>
      </c>
      <c r="I25" s="45" t="s">
        <v>110</v>
      </c>
      <c r="J25" s="46">
        <v>0.615318</v>
      </c>
      <c r="K25" s="46">
        <v>0.2885</v>
      </c>
      <c r="L25" s="46">
        <v>0.2</v>
      </c>
      <c r="M25" s="46">
        <v>0.2</v>
      </c>
      <c r="N25" s="47">
        <v>0</v>
      </c>
      <c r="O25" s="44"/>
      <c r="P25" s="24" t="s">
        <v>82</v>
      </c>
      <c r="Q25" s="24" t="s">
        <v>185</v>
      </c>
      <c r="R25" s="24"/>
    </row>
    <row r="26" s="27" customFormat="1" ht="100.8" spans="1:18">
      <c r="A26" s="24" t="s">
        <v>37</v>
      </c>
      <c r="B26" s="32" t="s">
        <v>186</v>
      </c>
      <c r="C26" s="32" t="s">
        <v>187</v>
      </c>
      <c r="D26" s="32" t="s">
        <v>124</v>
      </c>
      <c r="E26" s="33">
        <v>0.35</v>
      </c>
      <c r="F26" s="32" t="s">
        <v>93</v>
      </c>
      <c r="G26" s="34" t="s">
        <v>188</v>
      </c>
      <c r="H26" s="32" t="s">
        <v>61</v>
      </c>
      <c r="I26" s="45" t="s">
        <v>189</v>
      </c>
      <c r="J26" s="46">
        <v>1.640998</v>
      </c>
      <c r="K26" s="46">
        <v>0.688076</v>
      </c>
      <c r="L26" s="46">
        <v>0.35</v>
      </c>
      <c r="M26" s="46">
        <v>0.35</v>
      </c>
      <c r="N26" s="47">
        <v>0</v>
      </c>
      <c r="O26" s="44"/>
      <c r="P26" s="24" t="s">
        <v>89</v>
      </c>
      <c r="Q26" s="24" t="s">
        <v>190</v>
      </c>
      <c r="R26" s="24"/>
    </row>
    <row r="27" s="27" customFormat="1" ht="43.2" spans="1:18">
      <c r="A27" s="24" t="s">
        <v>37</v>
      </c>
      <c r="B27" s="32" t="s">
        <v>191</v>
      </c>
      <c r="C27" s="32" t="s">
        <v>192</v>
      </c>
      <c r="D27" s="32" t="s">
        <v>124</v>
      </c>
      <c r="E27" s="33">
        <v>0.3</v>
      </c>
      <c r="F27" s="32" t="s">
        <v>193</v>
      </c>
      <c r="G27" s="34" t="s">
        <v>194</v>
      </c>
      <c r="H27" s="32" t="s">
        <v>195</v>
      </c>
      <c r="I27" s="45" t="s">
        <v>110</v>
      </c>
      <c r="J27" s="46">
        <v>1.0547</v>
      </c>
      <c r="K27" s="46">
        <v>0.5547</v>
      </c>
      <c r="L27" s="46">
        <v>0.2</v>
      </c>
      <c r="M27" s="46">
        <v>0.2</v>
      </c>
      <c r="N27" s="47">
        <v>0</v>
      </c>
      <c r="O27" s="44"/>
      <c r="P27" s="24" t="s">
        <v>89</v>
      </c>
      <c r="Q27" s="24" t="s">
        <v>196</v>
      </c>
      <c r="R27" s="24"/>
    </row>
    <row r="28" s="27" customFormat="1" ht="100.8" spans="1:18">
      <c r="A28" s="24" t="s">
        <v>37</v>
      </c>
      <c r="B28" s="32" t="s">
        <v>197</v>
      </c>
      <c r="C28" s="32" t="s">
        <v>198</v>
      </c>
      <c r="D28" s="32" t="s">
        <v>124</v>
      </c>
      <c r="E28" s="33">
        <v>0.19</v>
      </c>
      <c r="F28" s="32" t="s">
        <v>193</v>
      </c>
      <c r="G28" s="34" t="s">
        <v>199</v>
      </c>
      <c r="H28" s="32" t="s">
        <v>61</v>
      </c>
      <c r="I28" s="45" t="s">
        <v>189</v>
      </c>
      <c r="J28" s="46">
        <v>1.18141</v>
      </c>
      <c r="K28" s="46">
        <v>0.48891</v>
      </c>
      <c r="L28" s="46">
        <v>0.19</v>
      </c>
      <c r="M28" s="46">
        <v>0.19</v>
      </c>
      <c r="N28" s="47">
        <v>0</v>
      </c>
      <c r="O28" s="44"/>
      <c r="P28" s="24" t="s">
        <v>89</v>
      </c>
      <c r="Q28" s="24" t="s">
        <v>200</v>
      </c>
      <c r="R28" s="24"/>
    </row>
    <row r="29" s="27" customFormat="1" ht="43.2" spans="1:18">
      <c r="A29" s="24" t="s">
        <v>37</v>
      </c>
      <c r="B29" s="32" t="s">
        <v>201</v>
      </c>
      <c r="C29" s="32" t="s">
        <v>202</v>
      </c>
      <c r="D29" s="32" t="s">
        <v>124</v>
      </c>
      <c r="E29" s="33">
        <v>0.2</v>
      </c>
      <c r="F29" s="32" t="s">
        <v>203</v>
      </c>
      <c r="G29" s="34" t="s">
        <v>158</v>
      </c>
      <c r="H29" s="32" t="s">
        <v>195</v>
      </c>
      <c r="I29" s="45" t="s">
        <v>110</v>
      </c>
      <c r="J29" s="46">
        <v>1.054688</v>
      </c>
      <c r="K29" s="46">
        <v>0.554688</v>
      </c>
      <c r="L29" s="46">
        <v>0.2</v>
      </c>
      <c r="M29" s="46">
        <v>0.2</v>
      </c>
      <c r="N29" s="47">
        <v>0</v>
      </c>
      <c r="O29" s="44"/>
      <c r="P29" s="24" t="s">
        <v>89</v>
      </c>
      <c r="Q29" s="24" t="s">
        <v>204</v>
      </c>
      <c r="R29" s="24"/>
    </row>
    <row r="30" s="27" customFormat="1" ht="28.8" spans="2:15">
      <c r="B30" s="18" t="s">
        <v>205</v>
      </c>
      <c r="C30" s="14">
        <v>2405834</v>
      </c>
      <c r="D30" s="35" t="s">
        <v>124</v>
      </c>
      <c r="E30" s="19">
        <v>0.42</v>
      </c>
      <c r="F30" s="36">
        <v>45533</v>
      </c>
      <c r="G30" s="37" t="s">
        <v>206</v>
      </c>
      <c r="H30" s="18" t="s">
        <v>88</v>
      </c>
      <c r="I30" s="48" t="s">
        <v>110</v>
      </c>
      <c r="J30" s="42">
        <v>1.1056</v>
      </c>
      <c r="K30" s="42">
        <v>0.42</v>
      </c>
      <c r="L30" s="42">
        <v>0.42</v>
      </c>
      <c r="M30" s="42">
        <v>0.42</v>
      </c>
      <c r="N30" s="42">
        <v>0</v>
      </c>
      <c r="O30" s="30"/>
    </row>
    <row r="31" s="27" customFormat="1" ht="28.8" spans="2:15">
      <c r="B31" s="18" t="s">
        <v>207</v>
      </c>
      <c r="C31" s="14">
        <v>2405836</v>
      </c>
      <c r="D31" s="35" t="s">
        <v>124</v>
      </c>
      <c r="E31" s="19">
        <v>0.635</v>
      </c>
      <c r="F31" s="36">
        <v>45533</v>
      </c>
      <c r="G31" s="37" t="s">
        <v>208</v>
      </c>
      <c r="H31" s="18" t="s">
        <v>61</v>
      </c>
      <c r="I31" s="48" t="s">
        <v>110</v>
      </c>
      <c r="J31" s="42">
        <v>1.998</v>
      </c>
      <c r="K31" s="42">
        <v>0.635</v>
      </c>
      <c r="L31" s="42">
        <v>0.635</v>
      </c>
      <c r="M31" s="42">
        <v>0.635</v>
      </c>
      <c r="N31" s="42">
        <v>0</v>
      </c>
      <c r="O31" s="30"/>
    </row>
    <row r="32" s="27" customFormat="1" ht="230.4" spans="2:15">
      <c r="B32" s="18" t="s">
        <v>209</v>
      </c>
      <c r="C32" s="15">
        <v>2405860</v>
      </c>
      <c r="D32" s="35" t="s">
        <v>124</v>
      </c>
      <c r="E32" s="19">
        <v>1.4</v>
      </c>
      <c r="F32" s="38">
        <v>45546</v>
      </c>
      <c r="G32" s="37" t="s">
        <v>210</v>
      </c>
      <c r="H32" s="18" t="s">
        <v>88</v>
      </c>
      <c r="I32" s="48" t="s">
        <v>211</v>
      </c>
      <c r="J32" s="49">
        <v>4.1221</v>
      </c>
      <c r="K32" s="42">
        <v>2.3919</v>
      </c>
      <c r="L32" s="42">
        <v>1.4</v>
      </c>
      <c r="M32" s="42">
        <v>1.4</v>
      </c>
      <c r="N32" s="42">
        <v>0</v>
      </c>
      <c r="O32" s="30"/>
    </row>
    <row r="33" s="27" customFormat="1" ht="28.8" spans="2:15">
      <c r="B33" s="18" t="s">
        <v>212</v>
      </c>
      <c r="C33" s="15">
        <v>2405855</v>
      </c>
      <c r="D33" s="35" t="s">
        <v>124</v>
      </c>
      <c r="E33" s="19">
        <v>0.2</v>
      </c>
      <c r="F33" s="38">
        <v>45546</v>
      </c>
      <c r="G33" s="37" t="s">
        <v>213</v>
      </c>
      <c r="H33" s="18" t="s">
        <v>214</v>
      </c>
      <c r="I33" s="48" t="s">
        <v>110</v>
      </c>
      <c r="J33" s="50">
        <v>0.66</v>
      </c>
      <c r="K33" s="46">
        <v>0.2</v>
      </c>
      <c r="L33" s="42">
        <v>0.2</v>
      </c>
      <c r="M33" s="42">
        <v>0.2</v>
      </c>
      <c r="N33" s="42">
        <v>0</v>
      </c>
      <c r="O33" s="30"/>
    </row>
    <row r="34" s="27" customFormat="1" ht="28.8" spans="2:15">
      <c r="B34" s="18" t="s">
        <v>215</v>
      </c>
      <c r="C34" s="15">
        <v>2405998</v>
      </c>
      <c r="D34" s="35" t="s">
        <v>124</v>
      </c>
      <c r="E34" s="19">
        <v>0.185</v>
      </c>
      <c r="F34" s="38">
        <v>45561</v>
      </c>
      <c r="G34" s="37" t="s">
        <v>216</v>
      </c>
      <c r="H34" s="18" t="s">
        <v>61</v>
      </c>
      <c r="I34" s="48" t="s">
        <v>110</v>
      </c>
      <c r="J34" s="50">
        <v>6.843</v>
      </c>
      <c r="K34" s="46">
        <v>0.82</v>
      </c>
      <c r="L34" s="46">
        <v>0.185</v>
      </c>
      <c r="M34" s="46">
        <v>0.185</v>
      </c>
      <c r="N34" s="47">
        <v>0</v>
      </c>
      <c r="O34" s="17"/>
    </row>
  </sheetData>
  <mergeCells count="7">
    <mergeCell ref="B5:O5"/>
    <mergeCell ref="C7:H7"/>
    <mergeCell ref="J7:K7"/>
    <mergeCell ref="L7:M7"/>
    <mergeCell ref="I7:I8"/>
    <mergeCell ref="N7:N8"/>
    <mergeCell ref="O7:O8"/>
  </mergeCells>
  <pageMargins left="0.118055555555556" right="0.0388888888888889" top="0.267361111111111" bottom="0.267361111111111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8" topLeftCell="A9" activePane="bottomLeft" state="frozen"/>
      <selection/>
      <selection pane="bottomLeft" activeCell="I10" sqref="I10"/>
    </sheetView>
  </sheetViews>
  <sheetFormatPr defaultColWidth="10" defaultRowHeight="14.4" outlineLevelCol="7"/>
  <cols>
    <col min="1" max="1" width="9" hidden="1"/>
    <col min="2" max="2" width="13.5648148148148" customWidth="1"/>
    <col min="3" max="3" width="38.6759259259259" customWidth="1"/>
    <col min="4" max="4" width="23.2037037037037" customWidth="1"/>
    <col min="5" max="5" width="29.4537037037037" customWidth="1"/>
    <col min="6" max="6" width="22.9351851851852" customWidth="1"/>
    <col min="7" max="8" width="9" hidden="1"/>
  </cols>
  <sheetData>
    <row r="1" ht="21.6" hidden="1" spans="1:3">
      <c r="A1" s="2">
        <v>0</v>
      </c>
      <c r="B1" s="2" t="s">
        <v>217</v>
      </c>
      <c r="C1" s="2" t="s">
        <v>218</v>
      </c>
    </row>
    <row r="2" ht="21.6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219</v>
      </c>
      <c r="F2" s="2" t="s">
        <v>220</v>
      </c>
      <c r="G2" s="2" t="s">
        <v>7</v>
      </c>
    </row>
    <row r="3" ht="21.6" hidden="1" spans="1:8">
      <c r="A3" s="2">
        <v>0</v>
      </c>
      <c r="C3" s="2" t="s">
        <v>8</v>
      </c>
      <c r="D3" s="2" t="s">
        <v>221</v>
      </c>
      <c r="E3" s="2" t="s">
        <v>222</v>
      </c>
      <c r="F3" s="2" t="s">
        <v>223</v>
      </c>
      <c r="G3" s="2" t="s">
        <v>224</v>
      </c>
      <c r="H3" s="2" t="s">
        <v>224</v>
      </c>
    </row>
    <row r="4" ht="14.3" customHeight="1" spans="1:2">
      <c r="A4" s="2">
        <v>0</v>
      </c>
      <c r="B4" s="2" t="s">
        <v>225</v>
      </c>
    </row>
    <row r="5" ht="27.85" customHeight="1" spans="1:6">
      <c r="A5" s="2">
        <v>0</v>
      </c>
      <c r="B5" s="3" t="s">
        <v>226</v>
      </c>
      <c r="C5" s="3"/>
      <c r="D5" s="3"/>
      <c r="E5" s="3"/>
      <c r="F5" s="3"/>
    </row>
    <row r="6" ht="14.3" customHeight="1" spans="1:6">
      <c r="A6" s="2">
        <v>0</v>
      </c>
      <c r="F6" s="4" t="s">
        <v>24</v>
      </c>
    </row>
    <row r="7" ht="19.9" customHeight="1" spans="1:6">
      <c r="A7" s="2">
        <v>0</v>
      </c>
      <c r="B7" s="5" t="s">
        <v>227</v>
      </c>
      <c r="C7" s="8" t="s">
        <v>228</v>
      </c>
      <c r="D7" s="8"/>
      <c r="E7" s="7" t="s">
        <v>229</v>
      </c>
      <c r="F7" s="6"/>
    </row>
    <row r="8" ht="19.9" customHeight="1" spans="1:6">
      <c r="A8" s="2">
        <v>0</v>
      </c>
      <c r="B8" s="5"/>
      <c r="C8" s="6" t="s">
        <v>29</v>
      </c>
      <c r="D8" s="6" t="s">
        <v>230</v>
      </c>
      <c r="E8" s="7" t="s">
        <v>231</v>
      </c>
      <c r="F8" s="6" t="s">
        <v>230</v>
      </c>
    </row>
    <row r="9" ht="17.3" customHeight="1" spans="1:6">
      <c r="A9" s="2">
        <v>0</v>
      </c>
      <c r="B9" s="11" t="s">
        <v>232</v>
      </c>
      <c r="C9" s="21"/>
      <c r="D9" s="22">
        <f>SUM(D10:D20)</f>
        <v>2.1214</v>
      </c>
      <c r="E9" s="22"/>
      <c r="F9" s="22">
        <f>SUM(F10:F20)</f>
        <v>1.8812</v>
      </c>
    </row>
    <row r="10" ht="17.3" customHeight="1" spans="1:8">
      <c r="A10" s="2" t="s">
        <v>37</v>
      </c>
      <c r="B10" s="23">
        <v>1</v>
      </c>
      <c r="C10" s="15" t="s">
        <v>46</v>
      </c>
      <c r="D10" s="16">
        <v>0.1025</v>
      </c>
      <c r="E10" s="15" t="s">
        <v>233</v>
      </c>
      <c r="F10" s="16">
        <f>0.2+0.015</f>
        <v>0.215</v>
      </c>
      <c r="G10" s="2" t="s">
        <v>234</v>
      </c>
      <c r="H10" s="2" t="s">
        <v>234</v>
      </c>
    </row>
    <row r="11" ht="17.3" customHeight="1" spans="1:8">
      <c r="A11" s="2" t="s">
        <v>37</v>
      </c>
      <c r="B11" s="23">
        <v>2</v>
      </c>
      <c r="C11" s="15" t="s">
        <v>38</v>
      </c>
      <c r="D11" s="16">
        <v>0.617</v>
      </c>
      <c r="E11" s="15" t="s">
        <v>235</v>
      </c>
      <c r="F11" s="16">
        <f>0.24+0.617</f>
        <v>0.857</v>
      </c>
      <c r="G11" s="2" t="s">
        <v>236</v>
      </c>
      <c r="H11" s="2" t="s">
        <v>236</v>
      </c>
    </row>
    <row r="12" ht="17.3" customHeight="1" spans="1:8">
      <c r="A12" s="2" t="s">
        <v>37</v>
      </c>
      <c r="B12" s="23">
        <v>3</v>
      </c>
      <c r="C12" s="15" t="s">
        <v>51</v>
      </c>
      <c r="D12" s="16">
        <v>0.015</v>
      </c>
      <c r="E12" s="15" t="s">
        <v>237</v>
      </c>
      <c r="F12" s="16">
        <f>0.2064+0.424+0.1025</f>
        <v>0.7329</v>
      </c>
      <c r="G12" s="2"/>
      <c r="H12" s="2"/>
    </row>
    <row r="13" ht="17.3" customHeight="1" spans="1:8">
      <c r="A13" s="2" t="s">
        <v>37</v>
      </c>
      <c r="B13" s="23">
        <v>4</v>
      </c>
      <c r="C13" s="15" t="s">
        <v>57</v>
      </c>
      <c r="D13" s="16">
        <v>0.24</v>
      </c>
      <c r="E13" s="15" t="s">
        <v>238</v>
      </c>
      <c r="F13" s="16">
        <f>0.02+0.0363+0.02</f>
        <v>0.0763</v>
      </c>
      <c r="G13" s="2"/>
      <c r="H13" s="2"/>
    </row>
    <row r="14" s="20" customFormat="1" ht="17.3" customHeight="1" spans="1:8">
      <c r="A14" s="24" t="s">
        <v>37</v>
      </c>
      <c r="B14" s="23">
        <v>5</v>
      </c>
      <c r="C14" s="15" t="s">
        <v>63</v>
      </c>
      <c r="D14" s="16">
        <v>0.02</v>
      </c>
      <c r="E14" s="15"/>
      <c r="F14" s="16"/>
      <c r="G14" s="24" t="s">
        <v>234</v>
      </c>
      <c r="H14" s="24" t="s">
        <v>234</v>
      </c>
    </row>
    <row r="15" s="20" customFormat="1" ht="17.3" customHeight="1" spans="1:8">
      <c r="A15" s="24" t="s">
        <v>37</v>
      </c>
      <c r="B15" s="23">
        <v>6</v>
      </c>
      <c r="C15" s="15" t="s">
        <v>75</v>
      </c>
      <c r="D15" s="16">
        <v>0.418</v>
      </c>
      <c r="E15" s="25"/>
      <c r="F15" s="25"/>
      <c r="G15" s="24" t="s">
        <v>239</v>
      </c>
      <c r="H15" s="24" t="s">
        <v>239</v>
      </c>
    </row>
    <row r="16" s="1" customFormat="1" ht="17.3" customHeight="1" spans="1:8">
      <c r="A16" s="2" t="s">
        <v>37</v>
      </c>
      <c r="B16" s="23">
        <v>7</v>
      </c>
      <c r="C16" s="15" t="s">
        <v>69</v>
      </c>
      <c r="D16" s="16">
        <v>0.02</v>
      </c>
      <c r="E16" s="26"/>
      <c r="F16" s="26"/>
      <c r="G16" s="2" t="s">
        <v>236</v>
      </c>
      <c r="H16" s="2" t="s">
        <v>236</v>
      </c>
    </row>
    <row r="17" s="1" customFormat="1" ht="17.3" customHeight="1" spans="1:8">
      <c r="A17" s="2" t="s">
        <v>37</v>
      </c>
      <c r="B17" s="23">
        <v>8</v>
      </c>
      <c r="C17" s="15" t="s">
        <v>78</v>
      </c>
      <c r="D17" s="16">
        <v>0.2625</v>
      </c>
      <c r="E17" s="15"/>
      <c r="F17" s="16"/>
      <c r="G17" s="2"/>
      <c r="H17" s="2"/>
    </row>
    <row r="18" s="1" customFormat="1" spans="1:8">
      <c r="A18" s="2" t="s">
        <v>37</v>
      </c>
      <c r="B18" s="23">
        <v>9</v>
      </c>
      <c r="C18" s="15" t="s">
        <v>84</v>
      </c>
      <c r="D18" s="16">
        <v>0.1468</v>
      </c>
      <c r="E18" s="15"/>
      <c r="F18" s="16"/>
      <c r="G18" s="2"/>
      <c r="H18" s="2"/>
    </row>
    <row r="19" customFormat="1" ht="17.3" customHeight="1" spans="1:8">
      <c r="A19" s="2" t="s">
        <v>37</v>
      </c>
      <c r="B19" s="23">
        <v>10</v>
      </c>
      <c r="C19" s="15" t="s">
        <v>91</v>
      </c>
      <c r="D19" s="16">
        <v>0.2596</v>
      </c>
      <c r="E19" s="15"/>
      <c r="F19" s="16"/>
      <c r="G19" s="2" t="s">
        <v>234</v>
      </c>
      <c r="H19" s="2" t="s">
        <v>234</v>
      </c>
    </row>
    <row r="20" customFormat="1" spans="1:8">
      <c r="A20" s="2" t="s">
        <v>37</v>
      </c>
      <c r="B20" s="23">
        <v>11</v>
      </c>
      <c r="C20" s="18" t="s">
        <v>96</v>
      </c>
      <c r="D20" s="19">
        <v>0.02</v>
      </c>
      <c r="E20" s="15"/>
      <c r="F20" s="16"/>
      <c r="G20" s="2" t="s">
        <v>236</v>
      </c>
      <c r="H20" s="2" t="s">
        <v>236</v>
      </c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4" workbookViewId="0">
      <selection activeCell="E26" sqref="D26:E26"/>
    </sheetView>
  </sheetViews>
  <sheetFormatPr defaultColWidth="10" defaultRowHeight="14.4" outlineLevelCol="5"/>
  <cols>
    <col min="1" max="1" width="11.75" customWidth="1"/>
    <col min="2" max="2" width="48.6296296296296" customWidth="1"/>
    <col min="3" max="3" width="20.5" customWidth="1"/>
    <col min="4" max="4" width="21.3796296296296" customWidth="1"/>
    <col min="5" max="5" width="20.25" customWidth="1"/>
    <col min="6" max="6" width="9" hidden="1"/>
    <col min="7" max="7" width="9.76851851851852" customWidth="1"/>
  </cols>
  <sheetData>
    <row r="1" ht="21.6" hidden="1" spans="1:2">
      <c r="A1" s="2" t="s">
        <v>217</v>
      </c>
      <c r="B1" s="2" t="s">
        <v>240</v>
      </c>
    </row>
    <row r="2" ht="21.6" hidden="1" spans="1:6">
      <c r="A2" s="2" t="s">
        <v>3</v>
      </c>
      <c r="B2" s="2" t="s">
        <v>4</v>
      </c>
      <c r="C2" s="2" t="s">
        <v>5</v>
      </c>
      <c r="D2" s="2" t="s">
        <v>219</v>
      </c>
      <c r="E2" s="2" t="s">
        <v>220</v>
      </c>
      <c r="F2" s="2" t="s">
        <v>99</v>
      </c>
    </row>
    <row r="3" ht="21.6" hidden="1" spans="2:6">
      <c r="B3" s="2" t="s">
        <v>8</v>
      </c>
      <c r="C3" s="2" t="s">
        <v>221</v>
      </c>
      <c r="D3" s="2" t="s">
        <v>222</v>
      </c>
      <c r="E3" s="2" t="s">
        <v>223</v>
      </c>
      <c r="F3" s="2" t="s">
        <v>224</v>
      </c>
    </row>
    <row r="4" ht="14.3" customHeight="1" spans="1:1">
      <c r="A4" s="2" t="s">
        <v>241</v>
      </c>
    </row>
    <row r="5" ht="27.85" customHeight="1" spans="1:5">
      <c r="A5" s="3" t="s">
        <v>242</v>
      </c>
      <c r="B5" s="3"/>
      <c r="C5" s="3"/>
      <c r="D5" s="3"/>
      <c r="E5" s="3"/>
    </row>
    <row r="6" ht="14.3" customHeight="1" spans="5:5">
      <c r="E6" s="4" t="s">
        <v>24</v>
      </c>
    </row>
    <row r="7" ht="30" customHeight="1" spans="1:5">
      <c r="A7" s="5" t="s">
        <v>227</v>
      </c>
      <c r="B7" s="6" t="s">
        <v>243</v>
      </c>
      <c r="C7" s="6"/>
      <c r="D7" s="7" t="s">
        <v>244</v>
      </c>
      <c r="E7" s="6"/>
    </row>
    <row r="8" ht="19.9" customHeight="1" spans="1:5">
      <c r="A8" s="8"/>
      <c r="B8" s="9" t="s">
        <v>29</v>
      </c>
      <c r="C8" s="10" t="s">
        <v>230</v>
      </c>
      <c r="D8" s="8" t="s">
        <v>231</v>
      </c>
      <c r="E8" s="8" t="s">
        <v>230</v>
      </c>
    </row>
    <row r="9" ht="17.3" customHeight="1" spans="1:6">
      <c r="A9" s="11" t="s">
        <v>232</v>
      </c>
      <c r="B9" s="12"/>
      <c r="C9" s="13">
        <f>SUM(C10:C35)</f>
        <v>12.01</v>
      </c>
      <c r="D9" s="12"/>
      <c r="E9" s="13">
        <f>SUM(E10:E35)</f>
        <v>12.01</v>
      </c>
      <c r="F9" s="2"/>
    </row>
    <row r="10" s="1" customFormat="1" ht="27.1" customHeight="1" spans="1:6">
      <c r="A10" s="14">
        <v>1</v>
      </c>
      <c r="B10" s="15" t="s">
        <v>106</v>
      </c>
      <c r="C10" s="16">
        <v>0.35</v>
      </c>
      <c r="D10" s="15" t="s">
        <v>235</v>
      </c>
      <c r="E10" s="16">
        <f>0.415+10.82-8.05</f>
        <v>3.185</v>
      </c>
      <c r="F10" s="2"/>
    </row>
    <row r="11" s="1" customFormat="1" ht="27.1" customHeight="1" spans="1:6">
      <c r="A11" s="14">
        <v>2</v>
      </c>
      <c r="B11" s="15" t="s">
        <v>138</v>
      </c>
      <c r="C11" s="16">
        <v>0.3</v>
      </c>
      <c r="D11" s="15" t="s">
        <v>245</v>
      </c>
      <c r="E11" s="16">
        <f>3.465+5.36</f>
        <v>8.825</v>
      </c>
      <c r="F11" s="2"/>
    </row>
    <row r="12" s="1" customFormat="1" ht="27.1" customHeight="1" spans="1:6">
      <c r="A12" s="14">
        <v>3</v>
      </c>
      <c r="B12" s="15" t="s">
        <v>112</v>
      </c>
      <c r="C12" s="16">
        <v>0.5</v>
      </c>
      <c r="D12" s="15"/>
      <c r="E12" s="16"/>
      <c r="F12" s="2"/>
    </row>
    <row r="13" ht="27.1" customHeight="1" spans="1:6">
      <c r="A13" s="14">
        <v>4</v>
      </c>
      <c r="B13" s="15" t="s">
        <v>118</v>
      </c>
      <c r="C13" s="16">
        <v>0.2</v>
      </c>
      <c r="D13" s="15"/>
      <c r="E13" s="16"/>
      <c r="F13" s="2" t="s">
        <v>239</v>
      </c>
    </row>
    <row r="14" ht="27.1" customHeight="1" spans="1:6">
      <c r="A14" s="14">
        <v>5</v>
      </c>
      <c r="B14" s="15" t="s">
        <v>141</v>
      </c>
      <c r="C14" s="16">
        <v>0.4</v>
      </c>
      <c r="D14" s="15"/>
      <c r="E14" s="16"/>
      <c r="F14" s="2"/>
    </row>
    <row r="15" ht="40.7" customHeight="1" spans="1:6">
      <c r="A15" s="14">
        <v>6</v>
      </c>
      <c r="B15" s="15" t="s">
        <v>134</v>
      </c>
      <c r="C15" s="16">
        <v>0.1</v>
      </c>
      <c r="D15" s="15"/>
      <c r="E15" s="16"/>
      <c r="F15" s="2"/>
    </row>
    <row r="16" ht="40.7" customHeight="1" spans="1:6">
      <c r="A16" s="14">
        <v>7</v>
      </c>
      <c r="B16" s="15" t="s">
        <v>129</v>
      </c>
      <c r="C16" s="16">
        <v>0.5</v>
      </c>
      <c r="D16" s="15"/>
      <c r="E16" s="16"/>
      <c r="F16" s="2"/>
    </row>
    <row r="17" ht="27.1" customHeight="1" spans="1:6">
      <c r="A17" s="14">
        <v>8</v>
      </c>
      <c r="B17" s="15" t="s">
        <v>122</v>
      </c>
      <c r="C17" s="16">
        <v>0.42</v>
      </c>
      <c r="D17" s="15"/>
      <c r="E17" s="16"/>
      <c r="F17" s="2"/>
    </row>
    <row r="18" ht="27.1" customHeight="1" spans="1:6">
      <c r="A18" s="14">
        <v>9</v>
      </c>
      <c r="B18" s="15" t="s">
        <v>155</v>
      </c>
      <c r="C18" s="16">
        <v>0.52</v>
      </c>
      <c r="D18" s="15"/>
      <c r="E18" s="16"/>
      <c r="F18" s="2"/>
    </row>
    <row r="19" customFormat="1" ht="40.7" customHeight="1" spans="1:6">
      <c r="A19" s="14">
        <v>10</v>
      </c>
      <c r="B19" s="15" t="s">
        <v>150</v>
      </c>
      <c r="C19" s="16">
        <v>0.7</v>
      </c>
      <c r="D19" s="15"/>
      <c r="E19" s="16"/>
      <c r="F19" s="2" t="s">
        <v>239</v>
      </c>
    </row>
    <row r="20" customFormat="1" ht="40.7" customHeight="1" spans="1:6">
      <c r="A20" s="14">
        <v>11</v>
      </c>
      <c r="B20" s="15" t="s">
        <v>145</v>
      </c>
      <c r="C20" s="16">
        <v>0.38</v>
      </c>
      <c r="D20" s="15"/>
      <c r="E20" s="16"/>
      <c r="F20" s="2"/>
    </row>
    <row r="21" customFormat="1" ht="39" customHeight="1" spans="1:6">
      <c r="A21" s="14">
        <v>12</v>
      </c>
      <c r="B21" s="15" t="s">
        <v>164</v>
      </c>
      <c r="C21" s="16">
        <v>0.52</v>
      </c>
      <c r="D21" s="15"/>
      <c r="E21" s="16"/>
      <c r="F21" s="2"/>
    </row>
    <row r="22" customFormat="1" ht="27.1" customHeight="1" spans="1:6">
      <c r="A22" s="14">
        <v>13</v>
      </c>
      <c r="B22" s="15" t="s">
        <v>160</v>
      </c>
      <c r="C22" s="16">
        <v>0.2</v>
      </c>
      <c r="D22" s="15"/>
      <c r="E22" s="16"/>
      <c r="F22" s="2"/>
    </row>
    <row r="23" customFormat="1" ht="40.7" customHeight="1" spans="1:6">
      <c r="A23" s="14">
        <v>14</v>
      </c>
      <c r="B23" s="15" t="s">
        <v>183</v>
      </c>
      <c r="C23" s="16">
        <v>0.2</v>
      </c>
      <c r="D23" s="15"/>
      <c r="E23" s="16"/>
      <c r="F23" s="2"/>
    </row>
    <row r="24" customFormat="1" ht="40.7" customHeight="1" spans="1:6">
      <c r="A24" s="14">
        <v>15</v>
      </c>
      <c r="B24" s="15" t="s">
        <v>178</v>
      </c>
      <c r="C24" s="16">
        <v>0.04</v>
      </c>
      <c r="D24" s="15"/>
      <c r="E24" s="16"/>
      <c r="F24" s="2"/>
    </row>
    <row r="25" customFormat="1" ht="40.7" customHeight="1" spans="1:6">
      <c r="A25" s="14">
        <v>16</v>
      </c>
      <c r="B25" s="15" t="s">
        <v>168</v>
      </c>
      <c r="C25" s="16">
        <v>2</v>
      </c>
      <c r="D25" s="15"/>
      <c r="E25" s="16"/>
      <c r="F25" s="2"/>
    </row>
    <row r="26" customFormat="1" ht="40.7" customHeight="1" spans="1:6">
      <c r="A26" s="14">
        <v>17</v>
      </c>
      <c r="B26" s="15" t="s">
        <v>173</v>
      </c>
      <c r="C26" s="16">
        <v>0.8</v>
      </c>
      <c r="D26" s="17"/>
      <c r="E26" s="17"/>
      <c r="F26" s="2" t="s">
        <v>239</v>
      </c>
    </row>
    <row r="27" customFormat="1" ht="40.7" customHeight="1" spans="1:6">
      <c r="A27" s="14">
        <v>18</v>
      </c>
      <c r="B27" s="15" t="s">
        <v>186</v>
      </c>
      <c r="C27" s="16">
        <v>0.35</v>
      </c>
      <c r="D27" s="15"/>
      <c r="E27" s="16"/>
      <c r="F27" s="2"/>
    </row>
    <row r="28" customFormat="1" ht="40.7" customHeight="1" spans="1:6">
      <c r="A28" s="14">
        <v>19</v>
      </c>
      <c r="B28" s="15" t="s">
        <v>201</v>
      </c>
      <c r="C28" s="16">
        <v>0.2</v>
      </c>
      <c r="D28" s="15"/>
      <c r="E28" s="16"/>
      <c r="F28" s="2"/>
    </row>
    <row r="29" customFormat="1" ht="40.7" customHeight="1" spans="1:6">
      <c r="A29" s="14">
        <v>20</v>
      </c>
      <c r="B29" s="15" t="s">
        <v>197</v>
      </c>
      <c r="C29" s="16">
        <v>0.19</v>
      </c>
      <c r="D29" s="15"/>
      <c r="E29" s="16"/>
      <c r="F29" s="2"/>
    </row>
    <row r="30" customFormat="1" ht="40.7" customHeight="1" spans="1:6">
      <c r="A30" s="14">
        <v>21</v>
      </c>
      <c r="B30" s="15" t="s">
        <v>191</v>
      </c>
      <c r="C30" s="16">
        <v>0.3</v>
      </c>
      <c r="D30" s="15"/>
      <c r="E30" s="16"/>
      <c r="F30" s="2"/>
    </row>
    <row r="31" customFormat="1" ht="40.7" customHeight="1" spans="1:6">
      <c r="A31" s="14">
        <v>22</v>
      </c>
      <c r="B31" s="18" t="s">
        <v>205</v>
      </c>
      <c r="C31" s="19">
        <v>0.42</v>
      </c>
      <c r="D31" s="15"/>
      <c r="E31" s="16"/>
      <c r="F31" s="2"/>
    </row>
    <row r="32" customFormat="1" ht="40.7" customHeight="1" spans="1:6">
      <c r="A32" s="14">
        <v>23</v>
      </c>
      <c r="B32" s="18" t="s">
        <v>207</v>
      </c>
      <c r="C32" s="19">
        <v>0.635</v>
      </c>
      <c r="D32" s="15"/>
      <c r="E32" s="16"/>
      <c r="F32" s="2"/>
    </row>
    <row r="33" customFormat="1" ht="40.7" customHeight="1" spans="1:6">
      <c r="A33" s="14">
        <v>24</v>
      </c>
      <c r="B33" s="18" t="s">
        <v>209</v>
      </c>
      <c r="C33" s="19">
        <v>1.4</v>
      </c>
      <c r="D33" s="15"/>
      <c r="E33" s="16"/>
      <c r="F33" s="2"/>
    </row>
    <row r="34" customFormat="1" ht="40.7" customHeight="1" spans="1:6">
      <c r="A34" s="14">
        <v>25</v>
      </c>
      <c r="B34" s="18" t="s">
        <v>212</v>
      </c>
      <c r="C34" s="19">
        <v>0.2</v>
      </c>
      <c r="D34" s="15"/>
      <c r="E34" s="16"/>
      <c r="F34" s="2"/>
    </row>
    <row r="35" customFormat="1" ht="40.7" customHeight="1" spans="1:6">
      <c r="A35" s="14">
        <v>26</v>
      </c>
      <c r="B35" s="18" t="s">
        <v>215</v>
      </c>
      <c r="C35" s="19">
        <v>0.185</v>
      </c>
      <c r="D35" s="15"/>
      <c r="E35" s="16"/>
      <c r="F35" s="2"/>
    </row>
  </sheetData>
  <mergeCells count="4">
    <mergeCell ref="A5:E5"/>
    <mergeCell ref="B7:C7"/>
    <mergeCell ref="D7:E7"/>
    <mergeCell ref="A7:A8"/>
  </mergeCells>
  <pageMargins left="0.75" right="0.75" top="0.511805555555556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2024-06-17T03:23:00Z</dcterms:created>
  <dcterms:modified xsi:type="dcterms:W3CDTF">2025-06-13T00:45:57Z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F7F6D814ED074443AD127E510E7A4C0D</vt:lpwstr>
  </property>
  <property fmtid="{D5CDD505-2E9C-101B-9397-08002B2CF9AE}" pid="3" name="KSOProductBuildVer">
    <vt:lpwstr>2052-11.8.6.11825</vt:lpwstr>
  </property>
</Properties>
</file>