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94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'1-2'!$B$1:$K$49</definedName>
    <definedName name="_xlnm.Print_Titles" localSheetId="3">'1-2'!$1:$7</definedName>
    <definedName name="_xlnm.Print_Titles" localSheetId="6">'3'!$1:$7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8" i="10"/>
  <c r="D8"/>
  <c r="G13" i="9"/>
  <c r="G7"/>
  <c r="G6"/>
  <c r="F37" i="8"/>
  <c r="F36"/>
  <c r="H35"/>
  <c r="G35"/>
  <c r="F35"/>
  <c r="F34"/>
  <c r="F33"/>
  <c r="F32"/>
  <c r="F31"/>
  <c r="F30"/>
  <c r="F29"/>
  <c r="F28"/>
  <c r="F27"/>
  <c r="F26"/>
  <c r="F25"/>
  <c r="F24"/>
  <c r="F23"/>
  <c r="F22"/>
  <c r="F21"/>
  <c r="H20"/>
  <c r="G20"/>
  <c r="F20"/>
  <c r="F19"/>
  <c r="F18"/>
  <c r="F17"/>
  <c r="F16"/>
  <c r="F15"/>
  <c r="F14"/>
  <c r="F13"/>
  <c r="F12"/>
  <c r="F11"/>
  <c r="F10"/>
  <c r="F9"/>
  <c r="H8"/>
  <c r="G8"/>
  <c r="F8"/>
  <c r="H7"/>
  <c r="G7"/>
  <c r="F7"/>
  <c r="G7" i="7"/>
  <c r="F7"/>
  <c r="H38" i="6"/>
  <c r="G38"/>
  <c r="H37"/>
  <c r="G37"/>
  <c r="H36"/>
  <c r="G36"/>
  <c r="J35"/>
  <c r="I35"/>
  <c r="H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J20"/>
  <c r="I20"/>
  <c r="H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J8"/>
  <c r="I8"/>
  <c r="H8"/>
  <c r="J7"/>
  <c r="I7"/>
  <c r="H7"/>
  <c r="G7"/>
  <c r="I7" i="4"/>
  <c r="H7"/>
  <c r="G7"/>
</calcChain>
</file>

<file path=xl/sharedStrings.xml><?xml version="1.0" encoding="utf-8"?>
<sst xmlns="http://schemas.openxmlformats.org/spreadsheetml/2006/main" count="730" uniqueCount="256">
  <si>
    <t>2025年部门预算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</si>
  <si>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</si>
  <si>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</si>
  <si>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</si>
  <si>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</si>
  <si>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</si>
  <si>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</si>
  <si>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</si>
  <si>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</si>
  <si>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</si>
  <si>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</si>
  <si>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</si>
  <si>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</si>
  <si>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</si>
  <si>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</si>
  <si>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</si>
  <si>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</si>
  <si>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</si>
  <si>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</si>
  <si>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</si>
  <si>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</si>
  <si>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</si>
  <si>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</si>
  <si>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</si>
  <si>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</si>
  <si>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</si>
  <si>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</si>
  <si>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</si>
  <si>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</si>
  <si>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</si>
  <si>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</si>
  <si>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</si>
  <si>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</si>
  <si>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</si>
  <si>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</si>
  <si>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</si>
  <si>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</si>
  <si>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</si>
  <si>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</si>
  <si>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</si>
  <si>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</si>
  <si>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</si>
  <si>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</si>
  <si>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</si>
  <si>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</si>
  <si>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</si>
  <si>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</si>
  <si>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</si>
  <si>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</si>
  <si>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</si>
  <si>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</si>
  <si>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</si>
  <si>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</si>
  <si>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</si>
  <si>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</si>
  <si>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</si>
  <si>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</si>
  <si>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</si>
  <si>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</si>
  <si>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</si>
  <si>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</si>
  <si>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</si>
  <si>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</si>
  <si>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</si>
  <si>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</si>
  <si>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</si>
  <si>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</si>
  <si>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</si>
  <si>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</si>
  <si>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</si>
  <si>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</si>
  <si>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</si>
  <si>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703001</t>
  </si>
  <si>
    <t>攀枝花市仁和区大田镇人民政府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</si>
  <si>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</si>
  <si>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</si>
  <si>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</si>
  <si>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</si>
  <si>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</si>
  <si>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</si>
  <si>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</si>
  <si>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</si>
  <si>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</si>
  <si>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</si>
  <si>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</si>
  <si>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一般公共服务支出</t>
  </si>
  <si>
    <t>01</t>
  </si>
  <si>
    <t>人大事务</t>
  </si>
  <si>
    <t>行政运行</t>
  </si>
  <si>
    <t>04</t>
  </si>
  <si>
    <t>人大会议</t>
  </si>
  <si>
    <t>08</t>
  </si>
  <si>
    <t>代表工作</t>
  </si>
  <si>
    <t>03</t>
  </si>
  <si>
    <t>政府办公厅（室）及相关机构事务</t>
  </si>
  <si>
    <t>50</t>
  </si>
  <si>
    <t>事业运行</t>
  </si>
  <si>
    <t>99</t>
  </si>
  <si>
    <t>其他政府办公厅（室）及相关机构事务支出</t>
  </si>
  <si>
    <t>06</t>
  </si>
  <si>
    <t>财政事务</t>
  </si>
  <si>
    <t>31</t>
  </si>
  <si>
    <t>党委办公厅（室）及相关机构事务</t>
  </si>
  <si>
    <t>39</t>
  </si>
  <si>
    <t>社会工作事务</t>
  </si>
  <si>
    <t>专项业务</t>
  </si>
  <si>
    <t>文化旅游体育与传媒支出</t>
  </si>
  <si>
    <t>文化和旅游</t>
  </si>
  <si>
    <t>其他文化和旅游支出</t>
  </si>
  <si>
    <t>社会保障和就业支出</t>
  </si>
  <si>
    <t>人力资源和社会保障管理事务</t>
  </si>
  <si>
    <t>05</t>
  </si>
  <si>
    <t>行政事业单位养老支出</t>
  </si>
  <si>
    <t>行政单位离退休</t>
  </si>
  <si>
    <t>02</t>
  </si>
  <si>
    <t>事业单位离退休</t>
  </si>
  <si>
    <t>机关事业单位基本养老保险缴费支出</t>
  </si>
  <si>
    <t>28</t>
  </si>
  <si>
    <t>退役军人管理事务</t>
  </si>
  <si>
    <t>拥军优属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</si>
  <si>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</si>
  <si>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</si>
  <si>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</si>
  <si>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</si>
  <si>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</si>
  <si>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</si>
  <si>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农林水支出</t>
  </si>
  <si>
    <t>农业农村</t>
  </si>
  <si>
    <t>林业和草原</t>
  </si>
  <si>
    <t>事业机构</t>
  </si>
  <si>
    <t>水利</t>
  </si>
  <si>
    <t>其他水利支出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</si>
  <si>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</si>
  <si>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</si>
  <si>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</si>
  <si>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</si>
  <si>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</si>
  <si>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</si>
  <si>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</si>
  <si>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</si>
  <si>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</si>
  <si>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</si>
  <si>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</si>
  <si>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</si>
  <si>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</si>
  <si>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</si>
  <si>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</si>
  <si>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</si>
  <si>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</si>
  <si>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</si>
  <si>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</si>
  <si>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</si>
  <si>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</si>
  <si>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</si>
  <si>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</si>
  <si>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</si>
  <si>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</si>
  <si>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</si>
  <si>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</si>
  <si>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</si>
  <si>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</si>
  <si>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</si>
  <si>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</si>
  <si>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</si>
  <si>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</si>
  <si>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</si>
  <si>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</si>
  <si>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</si>
  <si>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</si>
  <si>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</si>
  <si>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</si>
  <si>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</si>
  <si>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</si>
  <si>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</si>
  <si>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</si>
  <si>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</si>
  <si>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</si>
  <si>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</si>
  <si>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</si>
  <si>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</si>
  <si>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</si>
  <si>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</si>
  <si>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</si>
  <si>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</si>
  <si>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</si>
  <si>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</si>
  <si>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</si>
  <si>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b/>
        <sz val="11"/>
        <color rgb="FF000000"/>
        <rFont val="Dialog.plain"/>
        <family val="1"/>
      </rPr>
      <t>  </t>
    </r>
    <r>
      <rPr>
        <b/>
        <sz val="11"/>
        <color rgb="FF000000"/>
        <rFont val="宋体"/>
        <family val="3"/>
        <charset val="134"/>
      </rPr>
      <t>工资福利支出</t>
    </r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</si>
  <si>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</si>
  <si>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</si>
  <si>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</si>
  <si>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</si>
  <si>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</si>
  <si>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</si>
  <si>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</si>
  <si>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</si>
  <si>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</si>
  <si>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</si>
  <si>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</si>
  <si>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商品和服务支出</t>
  </si>
  <si>
    <t>302</t>
  </si>
  <si>
    <t>办公费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</si>
  <si>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</si>
  <si>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</si>
  <si>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</si>
  <si>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</si>
  <si>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</si>
  <si>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</si>
  <si>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</si>
  <si>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</si>
  <si>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</si>
  <si>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</si>
  <si>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</si>
  <si>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</si>
  <si>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工会经费</t>
  </si>
  <si>
    <t>29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</si>
  <si>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</si>
  <si>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</si>
  <si>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</si>
  <si>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</si>
  <si>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</si>
  <si>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</si>
  <si>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</si>
  <si>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</si>
  <si>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其他对个人和家庭的补助</t>
  </si>
  <si>
    <t>表3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</si>
  <si>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</si>
  <si>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</si>
  <si>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</si>
  <si>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</si>
  <si>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</si>
  <si>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</si>
  <si>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</si>
  <si>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</si>
  <si>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</si>
  <si>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</si>
  <si>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</si>
  <si>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</si>
  <si>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</si>
  <si>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</si>
  <si>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</si>
  <si>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</si>
  <si>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</si>
  <si>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</si>
  <si>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</si>
  <si>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</si>
  <si>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</si>
  <si>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</si>
  <si>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</si>
  <si>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</si>
  <si>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</si>
  <si>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</si>
  <si>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</si>
  <si>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</si>
  <si>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</si>
  <si>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大田镇人民政府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</si>
</sst>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SimSun"/>
      <family val="1"/>
    </font>
    <font>
      <sz val="11"/>
      <name val="SimSun"/>
    </font>
    <font>
      <b/>
      <sz val="11"/>
      <color rgb="FF000000"/>
      <name val="Dialog.plain"/>
      <family val="1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28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b/>
      <sz val="28"/>
      <name val="楷体"/>
      <charset val="134"/>
    </font>
    <font>
      <b/>
      <sz val="36"/>
      <name val="黑体"/>
      <family val="3"/>
      <charset val="134"/>
    </font>
    <font>
      <b/>
      <sz val="24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4">
    <xf numFmtId="0" fontId="0" fillId="0" borderId="0">
      <alignment vertical="center"/>
    </xf>
    <xf numFmtId="0" fontId="19" fillId="0" borderId="0"/>
    <xf numFmtId="0" fontId="23" fillId="0" borderId="0">
      <alignment vertical="center"/>
    </xf>
    <xf numFmtId="0" fontId="23" fillId="0" borderId="0">
      <alignment vertical="center"/>
    </xf>
  </cellStyleXfs>
  <cellXfs count="10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8" fillId="2" borderId="4" xfId="2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12" fillId="0" borderId="4" xfId="3" applyFont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1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4">
    <cellStyle name="常规" xfId="0" builtinId="0"/>
    <cellStyle name="常规 2" xfId="1"/>
    <cellStyle name="常规 4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>
      <selection activeCell="A6" sqref="A6"/>
    </sheetView>
  </sheetViews>
  <sheetFormatPr defaultColWidth="9" defaultRowHeight="14.25"/>
  <cols>
    <col min="1" max="1" width="123.125" style="89" customWidth="1"/>
    <col min="2" max="16384" width="9" style="89"/>
  </cols>
  <sheetData>
    <row r="1" spans="1:1" s="87" customFormat="1" ht="81" customHeight="1">
      <c r="A1" s="90" t="s">
        <v>255</v>
      </c>
    </row>
    <row r="2" spans="1:1" ht="120" customHeight="1">
      <c r="A2" s="91" t="s">
        <v>0</v>
      </c>
    </row>
    <row r="3" spans="1:1" s="88" customFormat="1" ht="36.950000000000003" customHeight="1">
      <c r="A3" s="92">
        <v>45784</v>
      </c>
    </row>
  </sheetData>
  <phoneticPr fontId="24" type="noConversion"/>
  <printOptions horizontalCentered="1"/>
  <pageMargins left="0.59027777777777801" right="0.59027777777777801" top="1.77152777777778" bottom="4.4479166666666696" header="0.5" footer="3.3062499999999999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H37" sqref="H37"/>
    </sheetView>
  </sheetViews>
  <sheetFormatPr defaultColWidth="10" defaultRowHeight="13.5"/>
  <cols>
    <col min="1" max="1" width="1.5" style="23" customWidth="1"/>
    <col min="2" max="2" width="42.625" style="23" customWidth="1"/>
    <col min="3" max="3" width="16.625" style="23" customWidth="1"/>
    <col min="4" max="4" width="42.625" style="23" customWidth="1"/>
    <col min="5" max="5" width="23.5" style="23" customWidth="1"/>
    <col min="6" max="6" width="1.5" style="23" customWidth="1"/>
    <col min="7" max="11" width="9.75" style="23" customWidth="1"/>
    <col min="12" max="16384" width="10" style="23"/>
  </cols>
  <sheetData>
    <row r="1" spans="1:6" s="77" customFormat="1" ht="24.95" customHeight="1">
      <c r="A1" s="78"/>
      <c r="D1" s="2"/>
      <c r="E1" s="28" t="s">
        <v>1</v>
      </c>
      <c r="F1" s="79" t="s">
        <v>2</v>
      </c>
    </row>
    <row r="2" spans="1:6" ht="22.9" customHeight="1">
      <c r="A2" s="72"/>
      <c r="B2" s="93" t="s">
        <v>3</v>
      </c>
      <c r="C2" s="93"/>
      <c r="D2" s="93"/>
      <c r="E2" s="93"/>
      <c r="F2" s="55"/>
    </row>
    <row r="3" spans="1:6" ht="19.5" customHeight="1">
      <c r="A3" s="72"/>
      <c r="B3" s="31" t="s">
        <v>4</v>
      </c>
      <c r="D3" s="26"/>
      <c r="E3" s="80" t="s">
        <v>5</v>
      </c>
      <c r="F3" s="55"/>
    </row>
    <row r="4" spans="1:6" ht="26.1" customHeight="1">
      <c r="A4" s="72"/>
      <c r="B4" s="94" t="s">
        <v>6</v>
      </c>
      <c r="C4" s="94"/>
      <c r="D4" s="94" t="s">
        <v>7</v>
      </c>
      <c r="E4" s="94"/>
      <c r="F4" s="55"/>
    </row>
    <row r="5" spans="1:6" ht="26.1" customHeight="1">
      <c r="A5" s="72"/>
      <c r="B5" s="7" t="s">
        <v>8</v>
      </c>
      <c r="C5" s="7" t="s">
        <v>9</v>
      </c>
      <c r="D5" s="7" t="s">
        <v>8</v>
      </c>
      <c r="E5" s="7" t="s">
        <v>9</v>
      </c>
      <c r="F5" s="55"/>
    </row>
    <row r="6" spans="1:6" ht="26.1" customHeight="1">
      <c r="A6" s="95"/>
      <c r="B6" s="11" t="s">
        <v>10</v>
      </c>
      <c r="C6" s="12">
        <v>10493467.630000001</v>
      </c>
      <c r="D6" s="11" t="s">
        <v>11</v>
      </c>
      <c r="E6" s="12">
        <v>7585243.9500000002</v>
      </c>
      <c r="F6" s="37"/>
    </row>
    <row r="7" spans="1:6" ht="26.1" customHeight="1">
      <c r="A7" s="95"/>
      <c r="B7" s="11" t="s">
        <v>12</v>
      </c>
      <c r="C7" s="12"/>
      <c r="D7" s="11" t="s">
        <v>13</v>
      </c>
      <c r="E7" s="12"/>
      <c r="F7" s="37"/>
    </row>
    <row r="8" spans="1:6" ht="26.1" customHeight="1">
      <c r="A8" s="95"/>
      <c r="B8" s="11" t="s">
        <v>14</v>
      </c>
      <c r="C8" s="12"/>
      <c r="D8" s="11" t="s">
        <v>15</v>
      </c>
      <c r="E8" s="12"/>
      <c r="F8" s="37"/>
    </row>
    <row r="9" spans="1:6" ht="26.1" customHeight="1">
      <c r="A9" s="95"/>
      <c r="B9" s="11" t="s">
        <v>16</v>
      </c>
      <c r="C9" s="12"/>
      <c r="D9" s="11" t="s">
        <v>17</v>
      </c>
      <c r="E9" s="12"/>
      <c r="F9" s="37"/>
    </row>
    <row r="10" spans="1:6" ht="26.1" customHeight="1">
      <c r="A10" s="95"/>
      <c r="B10" s="11" t="s">
        <v>18</v>
      </c>
      <c r="C10" s="12"/>
      <c r="D10" s="11" t="s">
        <v>19</v>
      </c>
      <c r="E10" s="12"/>
      <c r="F10" s="37"/>
    </row>
    <row r="11" spans="1:6" ht="26.1" customHeight="1">
      <c r="A11" s="95"/>
      <c r="B11" s="11" t="s">
        <v>20</v>
      </c>
      <c r="C11" s="12"/>
      <c r="D11" s="11" t="s">
        <v>21</v>
      </c>
      <c r="E11" s="12"/>
      <c r="F11" s="37"/>
    </row>
    <row r="12" spans="1:6" ht="26.1" customHeight="1">
      <c r="A12" s="95"/>
      <c r="B12" s="11" t="s">
        <v>22</v>
      </c>
      <c r="C12" s="12"/>
      <c r="D12" s="11" t="s">
        <v>23</v>
      </c>
      <c r="E12" s="12">
        <v>102567</v>
      </c>
      <c r="F12" s="37"/>
    </row>
    <row r="13" spans="1:6" ht="26.1" customHeight="1">
      <c r="A13" s="95"/>
      <c r="B13" s="11" t="s">
        <v>22</v>
      </c>
      <c r="C13" s="12"/>
      <c r="D13" s="11" t="s">
        <v>24</v>
      </c>
      <c r="E13" s="12">
        <v>1090094</v>
      </c>
      <c r="F13" s="37"/>
    </row>
    <row r="14" spans="1:6" ht="26.1" customHeight="1">
      <c r="A14" s="95"/>
      <c r="B14" s="11" t="s">
        <v>22</v>
      </c>
      <c r="C14" s="12"/>
      <c r="D14" s="11" t="s">
        <v>25</v>
      </c>
      <c r="E14" s="12"/>
      <c r="F14" s="37"/>
    </row>
    <row r="15" spans="1:6" ht="26.1" customHeight="1">
      <c r="A15" s="95"/>
      <c r="B15" s="11" t="s">
        <v>22</v>
      </c>
      <c r="C15" s="12"/>
      <c r="D15" s="11" t="s">
        <v>26</v>
      </c>
      <c r="E15" s="12">
        <v>322111.08</v>
      </c>
      <c r="F15" s="37"/>
    </row>
    <row r="16" spans="1:6" ht="26.1" customHeight="1">
      <c r="A16" s="95"/>
      <c r="B16" s="11" t="s">
        <v>22</v>
      </c>
      <c r="C16" s="12"/>
      <c r="D16" s="11" t="s">
        <v>27</v>
      </c>
      <c r="E16" s="12"/>
      <c r="F16" s="37"/>
    </row>
    <row r="17" spans="1:6" ht="26.1" customHeight="1">
      <c r="A17" s="95"/>
      <c r="B17" s="11" t="s">
        <v>22</v>
      </c>
      <c r="C17" s="12"/>
      <c r="D17" s="11" t="s">
        <v>28</v>
      </c>
      <c r="E17" s="12"/>
      <c r="F17" s="37"/>
    </row>
    <row r="18" spans="1:6" ht="26.1" customHeight="1">
      <c r="A18" s="95"/>
      <c r="B18" s="11" t="s">
        <v>22</v>
      </c>
      <c r="C18" s="12"/>
      <c r="D18" s="11" t="s">
        <v>29</v>
      </c>
      <c r="E18" s="12">
        <v>979295.6</v>
      </c>
      <c r="F18" s="37"/>
    </row>
    <row r="19" spans="1:6" ht="26.1" customHeight="1">
      <c r="A19" s="95"/>
      <c r="B19" s="11" t="s">
        <v>22</v>
      </c>
      <c r="C19" s="12"/>
      <c r="D19" s="11" t="s">
        <v>30</v>
      </c>
      <c r="E19" s="12"/>
      <c r="F19" s="37"/>
    </row>
    <row r="20" spans="1:6" ht="26.1" customHeight="1">
      <c r="A20" s="95"/>
      <c r="B20" s="11" t="s">
        <v>22</v>
      </c>
      <c r="C20" s="12"/>
      <c r="D20" s="11" t="s">
        <v>31</v>
      </c>
      <c r="E20" s="12"/>
      <c r="F20" s="37"/>
    </row>
    <row r="21" spans="1:6" ht="26.1" customHeight="1">
      <c r="A21" s="95"/>
      <c r="B21" s="11" t="s">
        <v>22</v>
      </c>
      <c r="C21" s="12"/>
      <c r="D21" s="11" t="s">
        <v>32</v>
      </c>
      <c r="E21" s="12"/>
      <c r="F21" s="37"/>
    </row>
    <row r="22" spans="1:6" ht="26.1" customHeight="1">
      <c r="A22" s="95"/>
      <c r="B22" s="11" t="s">
        <v>22</v>
      </c>
      <c r="C22" s="12"/>
      <c r="D22" s="11" t="s">
        <v>33</v>
      </c>
      <c r="E22" s="12"/>
      <c r="F22" s="37"/>
    </row>
    <row r="23" spans="1:6" ht="26.1" customHeight="1">
      <c r="A23" s="95"/>
      <c r="B23" s="11" t="s">
        <v>22</v>
      </c>
      <c r="C23" s="12"/>
      <c r="D23" s="11" t="s">
        <v>34</v>
      </c>
      <c r="E23" s="12"/>
      <c r="F23" s="37"/>
    </row>
    <row r="24" spans="1:6" ht="26.1" customHeight="1">
      <c r="A24" s="95"/>
      <c r="B24" s="11" t="s">
        <v>22</v>
      </c>
      <c r="C24" s="12"/>
      <c r="D24" s="11" t="s">
        <v>35</v>
      </c>
      <c r="E24" s="12"/>
      <c r="F24" s="37"/>
    </row>
    <row r="25" spans="1:6" ht="26.1" customHeight="1">
      <c r="A25" s="95"/>
      <c r="B25" s="11" t="s">
        <v>22</v>
      </c>
      <c r="C25" s="12"/>
      <c r="D25" s="11" t="s">
        <v>36</v>
      </c>
      <c r="E25" s="12">
        <v>414156</v>
      </c>
      <c r="F25" s="37"/>
    </row>
    <row r="26" spans="1:6" ht="26.1" customHeight="1">
      <c r="A26" s="95"/>
      <c r="B26" s="11" t="s">
        <v>22</v>
      </c>
      <c r="C26" s="12"/>
      <c r="D26" s="11" t="s">
        <v>37</v>
      </c>
      <c r="E26" s="12"/>
      <c r="F26" s="37"/>
    </row>
    <row r="27" spans="1:6" ht="26.1" customHeight="1">
      <c r="A27" s="95"/>
      <c r="B27" s="11" t="s">
        <v>22</v>
      </c>
      <c r="C27" s="12"/>
      <c r="D27" s="11" t="s">
        <v>38</v>
      </c>
      <c r="E27" s="12"/>
      <c r="F27" s="37"/>
    </row>
    <row r="28" spans="1:6" ht="26.1" customHeight="1">
      <c r="A28" s="95"/>
      <c r="B28" s="11" t="s">
        <v>22</v>
      </c>
      <c r="C28" s="12"/>
      <c r="D28" s="11" t="s">
        <v>39</v>
      </c>
      <c r="E28" s="12"/>
      <c r="F28" s="37"/>
    </row>
    <row r="29" spans="1:6" ht="26.1" customHeight="1">
      <c r="A29" s="95"/>
      <c r="B29" s="11" t="s">
        <v>22</v>
      </c>
      <c r="C29" s="12"/>
      <c r="D29" s="11" t="s">
        <v>40</v>
      </c>
      <c r="E29" s="12"/>
      <c r="F29" s="37"/>
    </row>
    <row r="30" spans="1:6" ht="26.1" customHeight="1">
      <c r="A30" s="95"/>
      <c r="B30" s="11" t="s">
        <v>22</v>
      </c>
      <c r="C30" s="12"/>
      <c r="D30" s="11" t="s">
        <v>41</v>
      </c>
      <c r="E30" s="12"/>
      <c r="F30" s="37"/>
    </row>
    <row r="31" spans="1:6" ht="26.1" customHeight="1">
      <c r="A31" s="95"/>
      <c r="B31" s="11" t="s">
        <v>22</v>
      </c>
      <c r="C31" s="12"/>
      <c r="D31" s="11" t="s">
        <v>42</v>
      </c>
      <c r="E31" s="12"/>
      <c r="F31" s="37"/>
    </row>
    <row r="32" spans="1:6" ht="26.1" customHeight="1">
      <c r="A32" s="95"/>
      <c r="B32" s="11" t="s">
        <v>22</v>
      </c>
      <c r="C32" s="12"/>
      <c r="D32" s="11" t="s">
        <v>43</v>
      </c>
      <c r="E32" s="12"/>
      <c r="F32" s="37"/>
    </row>
    <row r="33" spans="1:6" ht="26.1" customHeight="1">
      <c r="A33" s="95"/>
      <c r="B33" s="11" t="s">
        <v>22</v>
      </c>
      <c r="C33" s="12"/>
      <c r="D33" s="11" t="s">
        <v>44</v>
      </c>
      <c r="E33" s="12"/>
      <c r="F33" s="37"/>
    </row>
    <row r="34" spans="1:6" ht="26.1" customHeight="1">
      <c r="A34" s="95"/>
      <c r="B34" s="11" t="s">
        <v>22</v>
      </c>
      <c r="C34" s="12"/>
      <c r="D34" s="11" t="s">
        <v>45</v>
      </c>
      <c r="E34" s="12"/>
      <c r="F34" s="37"/>
    </row>
    <row r="35" spans="1:6" ht="26.1" customHeight="1">
      <c r="A35" s="95"/>
      <c r="B35" s="11" t="s">
        <v>22</v>
      </c>
      <c r="C35" s="12"/>
      <c r="D35" s="11" t="s">
        <v>46</v>
      </c>
      <c r="E35" s="12"/>
      <c r="F35" s="37"/>
    </row>
    <row r="36" spans="1:6" ht="26.1" customHeight="1">
      <c r="A36" s="38"/>
      <c r="B36" s="7" t="s">
        <v>47</v>
      </c>
      <c r="C36" s="10">
        <v>10493467.630000001</v>
      </c>
      <c r="D36" s="7" t="s">
        <v>48</v>
      </c>
      <c r="E36" s="10">
        <v>10493467.630000001</v>
      </c>
      <c r="F36" s="39"/>
    </row>
    <row r="37" spans="1:6" ht="26.1" customHeight="1">
      <c r="A37" s="29"/>
      <c r="B37" s="11" t="s">
        <v>49</v>
      </c>
      <c r="C37" s="12"/>
      <c r="D37" s="11" t="s">
        <v>50</v>
      </c>
      <c r="E37" s="12"/>
      <c r="F37" s="81"/>
    </row>
    <row r="38" spans="1:6" ht="26.1" customHeight="1">
      <c r="A38" s="82"/>
      <c r="B38" s="11" t="s">
        <v>51</v>
      </c>
      <c r="C38" s="12"/>
      <c r="D38" s="11" t="s">
        <v>52</v>
      </c>
      <c r="E38" s="12"/>
      <c r="F38" s="81"/>
    </row>
    <row r="39" spans="1:6" ht="26.1" customHeight="1">
      <c r="A39" s="82"/>
      <c r="B39" s="83"/>
      <c r="C39" s="83"/>
      <c r="D39" s="11" t="s">
        <v>53</v>
      </c>
      <c r="E39" s="83"/>
      <c r="F39" s="81"/>
    </row>
    <row r="40" spans="1:6" ht="26.1" customHeight="1">
      <c r="A40" s="84"/>
      <c r="B40" s="7" t="s">
        <v>54</v>
      </c>
      <c r="C40" s="10">
        <v>10493467.630000001</v>
      </c>
      <c r="D40" s="7" t="s">
        <v>55</v>
      </c>
      <c r="E40" s="10">
        <v>10493467.630000001</v>
      </c>
      <c r="F40" s="85"/>
    </row>
    <row r="41" spans="1:6" ht="9.75" customHeight="1">
      <c r="A41" s="73"/>
      <c r="B41" s="73"/>
      <c r="C41" s="86"/>
      <c r="D41" s="86"/>
      <c r="E41" s="73"/>
      <c r="F41" s="56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0.78680555555555598" right="0.90416666666666701" top="0.47152777777777799" bottom="0.55000000000000004" header="0" footer="0"/>
  <pageSetup paperSize="9" scale="6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workbookViewId="0">
      <pane ySplit="6" topLeftCell="A7" activePane="bottomLeft" state="frozen"/>
      <selection pane="bottomLeft" activeCell="A8" sqref="A8:XFD8"/>
    </sheetView>
  </sheetViews>
  <sheetFormatPr defaultColWidth="10" defaultRowHeight="13.5"/>
  <cols>
    <col min="1" max="1" width="1.5" style="23" customWidth="1"/>
    <col min="2" max="2" width="16.875" style="23" customWidth="1"/>
    <col min="3" max="3" width="31.75" style="23" customWidth="1"/>
    <col min="4" max="4" width="17.25" style="23" customWidth="1"/>
    <col min="5" max="5" width="13" style="23" customWidth="1"/>
    <col min="6" max="6" width="17" style="23" customWidth="1"/>
    <col min="7" max="14" width="13" style="23" customWidth="1"/>
    <col min="15" max="15" width="1.5" style="23" customWidth="1"/>
    <col min="16" max="16" width="9.75" style="23" customWidth="1"/>
    <col min="17" max="16384" width="10" style="23"/>
  </cols>
  <sheetData>
    <row r="1" spans="1:15" ht="24.95" customHeight="1">
      <c r="A1" s="25"/>
      <c r="B1" s="2"/>
      <c r="C1" s="26"/>
      <c r="D1" s="76"/>
      <c r="E1" s="76"/>
      <c r="F1" s="76"/>
      <c r="G1" s="26"/>
      <c r="H1" s="26"/>
      <c r="I1" s="26"/>
      <c r="L1" s="26"/>
      <c r="M1" s="26"/>
      <c r="N1" s="28" t="s">
        <v>56</v>
      </c>
      <c r="O1" s="29"/>
    </row>
    <row r="2" spans="1:15" ht="22.9" customHeight="1">
      <c r="A2" s="25"/>
      <c r="B2" s="96" t="s">
        <v>57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29" t="s">
        <v>2</v>
      </c>
    </row>
    <row r="3" spans="1:15" ht="19.5" customHeight="1">
      <c r="A3" s="30"/>
      <c r="B3" s="97" t="s">
        <v>4</v>
      </c>
      <c r="C3" s="97"/>
      <c r="D3" s="30"/>
      <c r="E3" s="30"/>
      <c r="F3" s="65"/>
      <c r="G3" s="30"/>
      <c r="H3" s="65"/>
      <c r="I3" s="65"/>
      <c r="J3" s="65"/>
      <c r="K3" s="65"/>
      <c r="L3" s="65"/>
      <c r="M3" s="65"/>
      <c r="N3" s="32" t="s">
        <v>5</v>
      </c>
      <c r="O3" s="33"/>
    </row>
    <row r="4" spans="1:15" ht="24.4" customHeight="1">
      <c r="A4" s="34"/>
      <c r="B4" s="98" t="s">
        <v>8</v>
      </c>
      <c r="C4" s="98"/>
      <c r="D4" s="98" t="s">
        <v>58</v>
      </c>
      <c r="E4" s="98" t="s">
        <v>59</v>
      </c>
      <c r="F4" s="98" t="s">
        <v>60</v>
      </c>
      <c r="G4" s="98" t="s">
        <v>61</v>
      </c>
      <c r="H4" s="98" t="s">
        <v>62</v>
      </c>
      <c r="I4" s="98" t="s">
        <v>63</v>
      </c>
      <c r="J4" s="98" t="s">
        <v>64</v>
      </c>
      <c r="K4" s="98" t="s">
        <v>65</v>
      </c>
      <c r="L4" s="98" t="s">
        <v>66</v>
      </c>
      <c r="M4" s="98" t="s">
        <v>67</v>
      </c>
      <c r="N4" s="98" t="s">
        <v>68</v>
      </c>
      <c r="O4" s="37"/>
    </row>
    <row r="5" spans="1:15" ht="24.4" customHeight="1">
      <c r="A5" s="34"/>
      <c r="B5" s="98" t="s">
        <v>69</v>
      </c>
      <c r="C5" s="98" t="s">
        <v>70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37"/>
    </row>
    <row r="6" spans="1:15" ht="24.4" customHeight="1">
      <c r="A6" s="34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7"/>
    </row>
    <row r="7" spans="1:15" ht="27" customHeight="1">
      <c r="A7" s="38"/>
      <c r="B7" s="7"/>
      <c r="C7" s="7" t="s">
        <v>71</v>
      </c>
      <c r="D7" s="10">
        <v>10493467.630000001</v>
      </c>
      <c r="E7" s="10">
        <v>0</v>
      </c>
      <c r="F7" s="10">
        <v>10493467.630000001</v>
      </c>
      <c r="G7" s="10"/>
      <c r="H7" s="10"/>
      <c r="I7" s="10"/>
      <c r="J7" s="10"/>
      <c r="K7" s="10"/>
      <c r="L7" s="10"/>
      <c r="M7" s="10"/>
      <c r="N7" s="10"/>
      <c r="O7" s="39"/>
    </row>
    <row r="8" spans="1:15" ht="27" customHeight="1">
      <c r="A8" s="38"/>
      <c r="B8" s="7" t="s">
        <v>72</v>
      </c>
      <c r="C8" s="7" t="s">
        <v>73</v>
      </c>
      <c r="D8" s="10">
        <v>10493467.630000001</v>
      </c>
      <c r="E8" s="10">
        <v>0</v>
      </c>
      <c r="F8" s="10">
        <v>10493467.630000001</v>
      </c>
      <c r="G8" s="10"/>
      <c r="H8" s="10"/>
      <c r="I8" s="10"/>
      <c r="J8" s="10"/>
      <c r="K8" s="10"/>
      <c r="L8" s="10"/>
      <c r="M8" s="10"/>
      <c r="N8" s="10"/>
      <c r="O8" s="39"/>
    </row>
    <row r="9" spans="1:15" ht="27" customHeight="1">
      <c r="A9" s="38"/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9"/>
    </row>
    <row r="10" spans="1:15" ht="27" customHeight="1">
      <c r="A10" s="38"/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9"/>
    </row>
    <row r="11" spans="1:15" ht="27" customHeight="1">
      <c r="A11" s="38"/>
      <c r="B11" s="7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9"/>
    </row>
    <row r="12" spans="1:15" ht="27" customHeight="1">
      <c r="A12" s="38"/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9"/>
    </row>
    <row r="13" spans="1:15" ht="27" customHeight="1">
      <c r="A13" s="38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9"/>
    </row>
    <row r="14" spans="1:15" ht="27" customHeight="1">
      <c r="A14" s="38"/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9"/>
    </row>
    <row r="15" spans="1:15" ht="27" customHeight="1">
      <c r="A15" s="38"/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9"/>
    </row>
    <row r="16" spans="1:15" ht="27" customHeight="1">
      <c r="A16" s="38"/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9"/>
    </row>
    <row r="17" spans="1:15" ht="27" customHeight="1">
      <c r="A17" s="38"/>
      <c r="B17" s="7"/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39"/>
    </row>
    <row r="18" spans="1:15" ht="27" customHeight="1">
      <c r="A18" s="38"/>
      <c r="B18" s="7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9"/>
    </row>
    <row r="19" spans="1:15" ht="27" customHeight="1">
      <c r="A19" s="38"/>
      <c r="B19" s="7"/>
      <c r="C19" s="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39"/>
    </row>
    <row r="20" spans="1:15" ht="27" customHeight="1">
      <c r="A20" s="34"/>
      <c r="B20" s="11"/>
      <c r="C20" s="11" t="s">
        <v>22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6"/>
    </row>
    <row r="21" spans="1:15" ht="27" customHeight="1">
      <c r="A21" s="34"/>
      <c r="B21" s="11"/>
      <c r="C21" s="11" t="s">
        <v>22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6"/>
    </row>
    <row r="22" spans="1:15" ht="9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  <c r="O22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rintOptions horizontalCentered="1"/>
  <pageMargins left="0.51180555555555596" right="0.47152777777777799" top="0.94374999999999998" bottom="0.98402777777777795" header="0" footer="0"/>
  <pageSetup paperSize="9" scale="6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pane ySplit="6" topLeftCell="A7" activePane="bottomLeft" state="frozen"/>
      <selection pane="bottomLeft" activeCell="A8" sqref="A8:XFD8"/>
    </sheetView>
  </sheetViews>
  <sheetFormatPr defaultColWidth="10" defaultRowHeight="13.5"/>
  <cols>
    <col min="1" max="1" width="1.5" style="23" customWidth="1"/>
    <col min="2" max="4" width="8.625" style="23" customWidth="1"/>
    <col min="5" max="5" width="12.875" style="23" customWidth="1"/>
    <col min="6" max="6" width="36.25" style="62" customWidth="1"/>
    <col min="7" max="10" width="16.375" style="23" customWidth="1"/>
    <col min="11" max="11" width="22.875" style="23" customWidth="1"/>
    <col min="12" max="12" width="1.5" style="23" customWidth="1"/>
    <col min="13" max="14" width="9.75" style="23" customWidth="1"/>
    <col min="15" max="16384" width="10" style="23"/>
  </cols>
  <sheetData>
    <row r="1" spans="1:12" ht="24.95" customHeight="1">
      <c r="A1" s="25"/>
      <c r="B1" s="2"/>
      <c r="C1" s="2"/>
      <c r="D1" s="2"/>
      <c r="E1" s="26"/>
      <c r="F1" s="26"/>
      <c r="G1" s="76"/>
      <c r="H1" s="76"/>
      <c r="I1" s="76"/>
      <c r="J1" s="76"/>
      <c r="K1" s="28" t="s">
        <v>74</v>
      </c>
      <c r="L1" s="29"/>
    </row>
    <row r="2" spans="1:12" ht="22.9" customHeight="1">
      <c r="A2" s="25"/>
      <c r="B2" s="96" t="s">
        <v>75</v>
      </c>
      <c r="C2" s="96"/>
      <c r="D2" s="96"/>
      <c r="E2" s="96"/>
      <c r="F2" s="99"/>
      <c r="G2" s="96"/>
      <c r="H2" s="96"/>
      <c r="I2" s="96"/>
      <c r="J2" s="96"/>
      <c r="K2" s="96"/>
      <c r="L2" s="29" t="s">
        <v>2</v>
      </c>
    </row>
    <row r="3" spans="1:12" ht="19.5" customHeight="1">
      <c r="A3" s="30"/>
      <c r="B3" s="97" t="s">
        <v>4</v>
      </c>
      <c r="C3" s="97"/>
      <c r="D3" s="97"/>
      <c r="E3" s="97"/>
      <c r="F3" s="100"/>
      <c r="G3" s="30"/>
      <c r="H3" s="30"/>
      <c r="I3" s="65"/>
      <c r="J3" s="65"/>
      <c r="K3" s="32" t="s">
        <v>5</v>
      </c>
      <c r="L3" s="33"/>
    </row>
    <row r="4" spans="1:12" ht="24.4" customHeight="1">
      <c r="A4" s="29"/>
      <c r="B4" s="94" t="s">
        <v>8</v>
      </c>
      <c r="C4" s="94"/>
      <c r="D4" s="94"/>
      <c r="E4" s="94"/>
      <c r="F4" s="98"/>
      <c r="G4" s="94" t="s">
        <v>58</v>
      </c>
      <c r="H4" s="94" t="s">
        <v>76</v>
      </c>
      <c r="I4" s="94" t="s">
        <v>77</v>
      </c>
      <c r="J4" s="94" t="s">
        <v>78</v>
      </c>
      <c r="K4" s="94" t="s">
        <v>79</v>
      </c>
      <c r="L4" s="36"/>
    </row>
    <row r="5" spans="1:12" ht="24.4" customHeight="1">
      <c r="A5" s="34"/>
      <c r="B5" s="94" t="s">
        <v>80</v>
      </c>
      <c r="C5" s="94"/>
      <c r="D5" s="94"/>
      <c r="E5" s="94" t="s">
        <v>69</v>
      </c>
      <c r="F5" s="98" t="s">
        <v>81</v>
      </c>
      <c r="G5" s="94"/>
      <c r="H5" s="94"/>
      <c r="I5" s="94"/>
      <c r="J5" s="94"/>
      <c r="K5" s="94"/>
      <c r="L5" s="36"/>
    </row>
    <row r="6" spans="1:12" ht="24.4" customHeight="1">
      <c r="A6" s="34"/>
      <c r="B6" s="7" t="s">
        <v>82</v>
      </c>
      <c r="C6" s="7" t="s">
        <v>83</v>
      </c>
      <c r="D6" s="7" t="s">
        <v>84</v>
      </c>
      <c r="E6" s="94"/>
      <c r="F6" s="98"/>
      <c r="G6" s="94"/>
      <c r="H6" s="94"/>
      <c r="I6" s="94"/>
      <c r="J6" s="94"/>
      <c r="K6" s="94"/>
      <c r="L6" s="37"/>
    </row>
    <row r="7" spans="1:12" ht="27" customHeight="1">
      <c r="A7" s="38"/>
      <c r="B7" s="7"/>
      <c r="C7" s="7"/>
      <c r="D7" s="7"/>
      <c r="E7" s="7"/>
      <c r="F7" s="22" t="s">
        <v>71</v>
      </c>
      <c r="G7" s="10">
        <f>G8+G23+G26+G35+G40+G47</f>
        <v>10493467.630000001</v>
      </c>
      <c r="H7" s="10">
        <f>H8+H23+H26+H35+H40+H47</f>
        <v>8664064.1300000008</v>
      </c>
      <c r="I7" s="10">
        <f>I8+I23+I26+I35+I40+I47</f>
        <v>1829403.5</v>
      </c>
      <c r="J7" s="10"/>
      <c r="K7" s="10"/>
      <c r="L7" s="39"/>
    </row>
    <row r="8" spans="1:12" ht="27" customHeight="1">
      <c r="A8" s="38"/>
      <c r="B8" s="7">
        <v>201</v>
      </c>
      <c r="C8" s="7"/>
      <c r="D8" s="7"/>
      <c r="E8" s="7">
        <v>703001</v>
      </c>
      <c r="F8" s="22" t="s">
        <v>85</v>
      </c>
      <c r="G8" s="10">
        <v>7585243.9500000002</v>
      </c>
      <c r="H8" s="10">
        <v>5794040.4500000002</v>
      </c>
      <c r="I8" s="10">
        <v>1791203.5</v>
      </c>
      <c r="J8" s="10"/>
      <c r="K8" s="10"/>
      <c r="L8" s="39"/>
    </row>
    <row r="9" spans="1:12" ht="27" customHeight="1">
      <c r="A9" s="38"/>
      <c r="B9" s="7">
        <v>201</v>
      </c>
      <c r="C9" s="45" t="s">
        <v>86</v>
      </c>
      <c r="D9" s="7"/>
      <c r="E9" s="7">
        <v>703001</v>
      </c>
      <c r="F9" s="22" t="s">
        <v>87</v>
      </c>
      <c r="G9" s="10">
        <v>543989.80000000005</v>
      </c>
      <c r="H9" s="10">
        <v>431189.8</v>
      </c>
      <c r="I9" s="10">
        <v>112800</v>
      </c>
      <c r="J9" s="10"/>
      <c r="K9" s="10"/>
      <c r="L9" s="39"/>
    </row>
    <row r="10" spans="1:12" ht="27" customHeight="1">
      <c r="A10" s="38"/>
      <c r="B10" s="7">
        <v>201</v>
      </c>
      <c r="C10" s="45" t="s">
        <v>86</v>
      </c>
      <c r="D10" s="45" t="s">
        <v>86</v>
      </c>
      <c r="E10" s="7">
        <v>703001</v>
      </c>
      <c r="F10" s="22" t="s">
        <v>88</v>
      </c>
      <c r="G10" s="10">
        <v>431189.8</v>
      </c>
      <c r="H10" s="10">
        <v>431189.8</v>
      </c>
      <c r="I10" s="10">
        <v>0</v>
      </c>
      <c r="J10" s="10"/>
      <c r="K10" s="10"/>
      <c r="L10" s="39"/>
    </row>
    <row r="11" spans="1:12" customFormat="1" ht="27" customHeight="1">
      <c r="A11" s="58"/>
      <c r="B11" s="7">
        <v>201</v>
      </c>
      <c r="C11" s="45" t="s">
        <v>86</v>
      </c>
      <c r="D11" s="45" t="s">
        <v>89</v>
      </c>
      <c r="E11" s="7">
        <v>703001</v>
      </c>
      <c r="F11" s="22" t="s">
        <v>90</v>
      </c>
      <c r="G11" s="10">
        <v>52800</v>
      </c>
      <c r="H11" s="10">
        <v>0</v>
      </c>
      <c r="I11" s="10">
        <v>52800</v>
      </c>
      <c r="J11" s="10"/>
      <c r="K11" s="10"/>
      <c r="L11" s="61"/>
    </row>
    <row r="12" spans="1:12" customFormat="1" ht="27" customHeight="1">
      <c r="A12" s="58"/>
      <c r="B12" s="7">
        <v>201</v>
      </c>
      <c r="C12" s="45" t="s">
        <v>86</v>
      </c>
      <c r="D12" s="45" t="s">
        <v>91</v>
      </c>
      <c r="E12" s="7">
        <v>703001</v>
      </c>
      <c r="F12" s="22" t="s">
        <v>92</v>
      </c>
      <c r="G12" s="10">
        <v>60000</v>
      </c>
      <c r="H12" s="10">
        <v>0</v>
      </c>
      <c r="I12" s="10">
        <v>60000</v>
      </c>
      <c r="J12" s="10"/>
      <c r="K12" s="10"/>
      <c r="L12" s="61"/>
    </row>
    <row r="13" spans="1:12" customFormat="1" ht="27" customHeight="1">
      <c r="A13" s="58"/>
      <c r="B13" s="7">
        <v>201</v>
      </c>
      <c r="C13" s="45" t="s">
        <v>93</v>
      </c>
      <c r="D13" s="45"/>
      <c r="E13" s="7">
        <v>703001</v>
      </c>
      <c r="F13" s="22" t="s">
        <v>94</v>
      </c>
      <c r="G13" s="10">
        <v>4226776.75</v>
      </c>
      <c r="H13" s="10">
        <v>2548373.25</v>
      </c>
      <c r="I13" s="10">
        <v>1678403.5</v>
      </c>
      <c r="J13" s="10"/>
      <c r="K13" s="10"/>
      <c r="L13" s="61"/>
    </row>
    <row r="14" spans="1:12" customFormat="1" ht="27" customHeight="1">
      <c r="A14" s="58"/>
      <c r="B14" s="7">
        <v>201</v>
      </c>
      <c r="C14" s="45" t="s">
        <v>93</v>
      </c>
      <c r="D14" s="45" t="s">
        <v>86</v>
      </c>
      <c r="E14" s="7">
        <v>703001</v>
      </c>
      <c r="F14" s="22" t="s">
        <v>88</v>
      </c>
      <c r="G14" s="10">
        <v>2244450.5699999998</v>
      </c>
      <c r="H14" s="10">
        <v>2244450.5699999998</v>
      </c>
      <c r="I14" s="10">
        <v>0</v>
      </c>
      <c r="J14" s="10"/>
      <c r="K14" s="10"/>
      <c r="L14" s="61"/>
    </row>
    <row r="15" spans="1:12" customFormat="1" ht="27" customHeight="1">
      <c r="A15" s="58"/>
      <c r="B15" s="7">
        <v>201</v>
      </c>
      <c r="C15" s="45" t="s">
        <v>93</v>
      </c>
      <c r="D15" s="45" t="s">
        <v>95</v>
      </c>
      <c r="E15" s="7">
        <v>703001</v>
      </c>
      <c r="F15" s="22" t="s">
        <v>96</v>
      </c>
      <c r="G15" s="10">
        <v>303922.68</v>
      </c>
      <c r="H15" s="10">
        <v>303922.68</v>
      </c>
      <c r="I15" s="10">
        <v>0</v>
      </c>
      <c r="J15" s="10"/>
      <c r="K15" s="10"/>
      <c r="L15" s="61"/>
    </row>
    <row r="16" spans="1:12" customFormat="1" ht="27" customHeight="1">
      <c r="A16" s="58"/>
      <c r="B16" s="7">
        <v>201</v>
      </c>
      <c r="C16" s="45" t="s">
        <v>93</v>
      </c>
      <c r="D16" s="45" t="s">
        <v>97</v>
      </c>
      <c r="E16" s="7">
        <v>703001</v>
      </c>
      <c r="F16" s="22" t="s">
        <v>98</v>
      </c>
      <c r="G16" s="10">
        <v>1678403.5</v>
      </c>
      <c r="H16" s="10">
        <v>0</v>
      </c>
      <c r="I16" s="10">
        <v>1678403.5</v>
      </c>
      <c r="J16" s="10"/>
      <c r="K16" s="10"/>
      <c r="L16" s="61"/>
    </row>
    <row r="17" spans="1:12" customFormat="1" ht="27" customHeight="1">
      <c r="A17" s="59"/>
      <c r="B17" s="7">
        <v>201</v>
      </c>
      <c r="C17" s="45" t="s">
        <v>99</v>
      </c>
      <c r="D17" s="45"/>
      <c r="E17" s="7">
        <v>703001</v>
      </c>
      <c r="F17" s="22" t="s">
        <v>100</v>
      </c>
      <c r="G17" s="10">
        <v>242691.4</v>
      </c>
      <c r="H17" s="10">
        <v>242691.4</v>
      </c>
      <c r="I17" s="10">
        <v>0</v>
      </c>
      <c r="J17" s="10"/>
      <c r="K17" s="10"/>
      <c r="L17" s="61"/>
    </row>
    <row r="18" spans="1:12" customFormat="1" ht="27" customHeight="1">
      <c r="A18" s="59"/>
      <c r="B18" s="7">
        <v>201</v>
      </c>
      <c r="C18" s="45" t="s">
        <v>99</v>
      </c>
      <c r="D18" s="45" t="s">
        <v>95</v>
      </c>
      <c r="E18" s="7">
        <v>703001</v>
      </c>
      <c r="F18" s="22" t="s">
        <v>96</v>
      </c>
      <c r="G18" s="10">
        <v>242691.4</v>
      </c>
      <c r="H18" s="10">
        <v>242691.4</v>
      </c>
      <c r="I18" s="10">
        <v>0</v>
      </c>
      <c r="J18" s="10"/>
      <c r="K18" s="10"/>
      <c r="L18" s="61"/>
    </row>
    <row r="19" spans="1:12" customFormat="1" ht="27" customHeight="1">
      <c r="A19" s="59"/>
      <c r="B19" s="7">
        <v>201</v>
      </c>
      <c r="C19" s="45" t="s">
        <v>101</v>
      </c>
      <c r="D19" s="45"/>
      <c r="E19" s="7">
        <v>703001</v>
      </c>
      <c r="F19" s="22" t="s">
        <v>102</v>
      </c>
      <c r="G19" s="10">
        <v>277370</v>
      </c>
      <c r="H19" s="10">
        <v>277370</v>
      </c>
      <c r="I19" s="10">
        <v>0</v>
      </c>
      <c r="J19" s="10"/>
      <c r="K19" s="10"/>
      <c r="L19" s="61"/>
    </row>
    <row r="20" spans="1:12" customFormat="1" ht="27" customHeight="1">
      <c r="A20" s="59"/>
      <c r="B20" s="7">
        <v>201</v>
      </c>
      <c r="C20" s="45" t="s">
        <v>101</v>
      </c>
      <c r="D20" s="45" t="s">
        <v>86</v>
      </c>
      <c r="E20" s="7">
        <v>703001</v>
      </c>
      <c r="F20" s="22" t="s">
        <v>88</v>
      </c>
      <c r="G20" s="10">
        <v>277370</v>
      </c>
      <c r="H20" s="10">
        <v>277370</v>
      </c>
      <c r="I20" s="10">
        <v>0</v>
      </c>
      <c r="J20" s="10"/>
      <c r="K20" s="10"/>
      <c r="L20" s="61"/>
    </row>
    <row r="21" spans="1:12" customFormat="1" ht="27" customHeight="1">
      <c r="A21" s="59"/>
      <c r="B21" s="7">
        <v>201</v>
      </c>
      <c r="C21" s="45" t="s">
        <v>103</v>
      </c>
      <c r="D21" s="45"/>
      <c r="E21" s="7">
        <v>703001</v>
      </c>
      <c r="F21" s="22" t="s">
        <v>104</v>
      </c>
      <c r="G21" s="10">
        <v>2294416</v>
      </c>
      <c r="H21" s="10">
        <v>2294416</v>
      </c>
      <c r="I21" s="10">
        <v>0</v>
      </c>
      <c r="J21" s="10"/>
      <c r="K21" s="10"/>
      <c r="L21" s="61"/>
    </row>
    <row r="22" spans="1:12" customFormat="1" ht="27" customHeight="1">
      <c r="A22" s="59"/>
      <c r="B22" s="7">
        <v>201</v>
      </c>
      <c r="C22" s="45" t="s">
        <v>103</v>
      </c>
      <c r="D22" s="45" t="s">
        <v>89</v>
      </c>
      <c r="E22" s="7">
        <v>703001</v>
      </c>
      <c r="F22" s="22" t="s">
        <v>105</v>
      </c>
      <c r="G22" s="10">
        <v>2294416</v>
      </c>
      <c r="H22" s="10">
        <v>2294416</v>
      </c>
      <c r="I22" s="10">
        <v>0</v>
      </c>
      <c r="J22" s="10"/>
      <c r="K22" s="10"/>
      <c r="L22" s="61"/>
    </row>
    <row r="23" spans="1:12" customFormat="1" ht="27" customHeight="1">
      <c r="A23" s="59"/>
      <c r="B23" s="7">
        <v>207</v>
      </c>
      <c r="C23" s="45"/>
      <c r="D23" s="45"/>
      <c r="E23" s="7">
        <v>703001</v>
      </c>
      <c r="F23" s="22" t="s">
        <v>106</v>
      </c>
      <c r="G23" s="10">
        <v>102567</v>
      </c>
      <c r="H23" s="10">
        <v>102567</v>
      </c>
      <c r="I23" s="10">
        <v>0</v>
      </c>
      <c r="J23" s="10"/>
      <c r="K23" s="10"/>
      <c r="L23" s="61"/>
    </row>
    <row r="24" spans="1:12" customFormat="1" ht="27" customHeight="1">
      <c r="A24" s="59"/>
      <c r="B24" s="7">
        <v>207</v>
      </c>
      <c r="C24" s="45" t="s">
        <v>86</v>
      </c>
      <c r="D24" s="45"/>
      <c r="E24" s="7">
        <v>703001</v>
      </c>
      <c r="F24" s="22" t="s">
        <v>107</v>
      </c>
      <c r="G24" s="10">
        <v>102567</v>
      </c>
      <c r="H24" s="10">
        <v>102567</v>
      </c>
      <c r="I24" s="10">
        <v>0</v>
      </c>
      <c r="J24" s="10"/>
      <c r="K24" s="10"/>
      <c r="L24" s="61"/>
    </row>
    <row r="25" spans="1:12" customFormat="1" ht="27" customHeight="1">
      <c r="A25" s="59"/>
      <c r="B25" s="7">
        <v>207</v>
      </c>
      <c r="C25" s="45" t="s">
        <v>86</v>
      </c>
      <c r="D25" s="45" t="s">
        <v>97</v>
      </c>
      <c r="E25" s="7">
        <v>703001</v>
      </c>
      <c r="F25" s="22" t="s">
        <v>108</v>
      </c>
      <c r="G25" s="10">
        <v>102567</v>
      </c>
      <c r="H25" s="10">
        <v>102567</v>
      </c>
      <c r="I25" s="10">
        <v>0</v>
      </c>
      <c r="J25" s="10"/>
      <c r="K25" s="10"/>
      <c r="L25" s="61"/>
    </row>
    <row r="26" spans="1:12" customFormat="1" ht="27" customHeight="1">
      <c r="A26" s="59"/>
      <c r="B26" s="7">
        <v>208</v>
      </c>
      <c r="C26" s="45"/>
      <c r="D26" s="45"/>
      <c r="E26" s="7">
        <v>703001</v>
      </c>
      <c r="F26" s="22" t="s">
        <v>109</v>
      </c>
      <c r="G26" s="10">
        <v>1090094</v>
      </c>
      <c r="H26" s="10">
        <v>1051894</v>
      </c>
      <c r="I26" s="10">
        <v>38200</v>
      </c>
      <c r="J26" s="10"/>
      <c r="K26" s="10"/>
      <c r="L26" s="61"/>
    </row>
    <row r="27" spans="1:12" customFormat="1" ht="27" customHeight="1">
      <c r="A27" s="59"/>
      <c r="B27" s="7">
        <v>208</v>
      </c>
      <c r="C27" s="45" t="s">
        <v>86</v>
      </c>
      <c r="D27" s="45"/>
      <c r="E27" s="7">
        <v>703001</v>
      </c>
      <c r="F27" s="22" t="s">
        <v>110</v>
      </c>
      <c r="G27" s="10">
        <v>346487</v>
      </c>
      <c r="H27" s="10">
        <v>346487</v>
      </c>
      <c r="I27" s="10">
        <v>0</v>
      </c>
      <c r="J27" s="10"/>
      <c r="K27" s="10"/>
      <c r="L27" s="61"/>
    </row>
    <row r="28" spans="1:12" customFormat="1" ht="27" customHeight="1">
      <c r="A28" s="59"/>
      <c r="B28" s="7">
        <v>208</v>
      </c>
      <c r="C28" s="45" t="s">
        <v>86</v>
      </c>
      <c r="D28" s="45" t="s">
        <v>95</v>
      </c>
      <c r="E28" s="7">
        <v>703001</v>
      </c>
      <c r="F28" s="22" t="s">
        <v>96</v>
      </c>
      <c r="G28" s="10">
        <v>346487</v>
      </c>
      <c r="H28" s="10">
        <v>346487</v>
      </c>
      <c r="I28" s="10">
        <v>0</v>
      </c>
      <c r="J28" s="10"/>
      <c r="K28" s="10"/>
      <c r="L28" s="61"/>
    </row>
    <row r="29" spans="1:12" customFormat="1" ht="27" customHeight="1">
      <c r="A29" s="59"/>
      <c r="B29" s="7">
        <v>208</v>
      </c>
      <c r="C29" s="45" t="s">
        <v>111</v>
      </c>
      <c r="D29" s="45"/>
      <c r="E29" s="7">
        <v>703001</v>
      </c>
      <c r="F29" s="22" t="s">
        <v>112</v>
      </c>
      <c r="G29" s="10">
        <v>705407</v>
      </c>
      <c r="H29" s="10">
        <v>705407</v>
      </c>
      <c r="I29" s="10">
        <v>0</v>
      </c>
      <c r="J29" s="10"/>
      <c r="K29" s="10"/>
      <c r="L29" s="61"/>
    </row>
    <row r="30" spans="1:12" customFormat="1" ht="27" customHeight="1">
      <c r="A30" s="59"/>
      <c r="B30" s="7">
        <v>208</v>
      </c>
      <c r="C30" s="45" t="s">
        <v>111</v>
      </c>
      <c r="D30" s="45" t="s">
        <v>86</v>
      </c>
      <c r="E30" s="7">
        <v>703001</v>
      </c>
      <c r="F30" s="22" t="s">
        <v>113</v>
      </c>
      <c r="G30" s="10">
        <v>120691</v>
      </c>
      <c r="H30" s="10">
        <v>120691</v>
      </c>
      <c r="I30" s="10">
        <v>0</v>
      </c>
      <c r="J30" s="10"/>
      <c r="K30" s="10"/>
      <c r="L30" s="61"/>
    </row>
    <row r="31" spans="1:12" customFormat="1" ht="27" customHeight="1">
      <c r="A31" s="59"/>
      <c r="B31" s="7">
        <v>208</v>
      </c>
      <c r="C31" s="45" t="s">
        <v>111</v>
      </c>
      <c r="D31" s="45" t="s">
        <v>114</v>
      </c>
      <c r="E31" s="7">
        <v>703001</v>
      </c>
      <c r="F31" s="22" t="s">
        <v>115</v>
      </c>
      <c r="G31" s="10">
        <v>72421.600000000006</v>
      </c>
      <c r="H31" s="10">
        <v>72421.600000000006</v>
      </c>
      <c r="I31" s="10">
        <v>0</v>
      </c>
      <c r="J31" s="10"/>
      <c r="K31" s="10"/>
      <c r="L31" s="61"/>
    </row>
    <row r="32" spans="1:12" customFormat="1" ht="27" customHeight="1">
      <c r="A32" s="59"/>
      <c r="B32" s="7">
        <v>208</v>
      </c>
      <c r="C32" s="45" t="s">
        <v>111</v>
      </c>
      <c r="D32" s="45" t="s">
        <v>111</v>
      </c>
      <c r="E32" s="7">
        <v>703001</v>
      </c>
      <c r="F32" s="22" t="s">
        <v>116</v>
      </c>
      <c r="G32" s="10">
        <v>512294.40000000002</v>
      </c>
      <c r="H32" s="10">
        <v>512294.40000000002</v>
      </c>
      <c r="I32" s="10">
        <v>0</v>
      </c>
      <c r="J32" s="10"/>
      <c r="K32" s="10"/>
      <c r="L32" s="61"/>
    </row>
    <row r="33" spans="1:12" customFormat="1" ht="27" customHeight="1">
      <c r="A33" s="59"/>
      <c r="B33" s="7">
        <v>208</v>
      </c>
      <c r="C33" s="45" t="s">
        <v>117</v>
      </c>
      <c r="D33" s="45"/>
      <c r="E33" s="7">
        <v>703001</v>
      </c>
      <c r="F33" s="22" t="s">
        <v>118</v>
      </c>
      <c r="G33" s="10">
        <v>38200</v>
      </c>
      <c r="H33" s="10">
        <v>0</v>
      </c>
      <c r="I33" s="10">
        <v>38200</v>
      </c>
      <c r="J33" s="10"/>
      <c r="K33" s="10"/>
      <c r="L33" s="61"/>
    </row>
    <row r="34" spans="1:12" customFormat="1" ht="27" customHeight="1">
      <c r="A34" s="59"/>
      <c r="B34" s="7">
        <v>208</v>
      </c>
      <c r="C34" s="45" t="s">
        <v>117</v>
      </c>
      <c r="D34" s="45" t="s">
        <v>89</v>
      </c>
      <c r="E34" s="7">
        <v>703001</v>
      </c>
      <c r="F34" s="22" t="s">
        <v>119</v>
      </c>
      <c r="G34" s="10">
        <v>38200</v>
      </c>
      <c r="H34" s="10">
        <v>0</v>
      </c>
      <c r="I34" s="10">
        <v>38200</v>
      </c>
      <c r="J34" s="10"/>
      <c r="K34" s="10"/>
      <c r="L34" s="61"/>
    </row>
    <row r="35" spans="1:12" customFormat="1" ht="27" customHeight="1">
      <c r="A35" s="59"/>
      <c r="B35" s="7">
        <v>210</v>
      </c>
      <c r="C35" s="45"/>
      <c r="D35" s="45"/>
      <c r="E35" s="7">
        <v>703001</v>
      </c>
      <c r="F35" s="22" t="s">
        <v>120</v>
      </c>
      <c r="G35" s="10">
        <v>322111.08</v>
      </c>
      <c r="H35" s="10">
        <v>322111.08</v>
      </c>
      <c r="I35" s="10">
        <v>0</v>
      </c>
      <c r="J35" s="10"/>
      <c r="K35" s="10"/>
      <c r="L35" s="61"/>
    </row>
    <row r="36" spans="1:12" customFormat="1" ht="27" customHeight="1">
      <c r="A36" s="59"/>
      <c r="B36" s="7">
        <v>210</v>
      </c>
      <c r="C36" s="45" t="s">
        <v>121</v>
      </c>
      <c r="D36" s="45"/>
      <c r="E36" s="7">
        <v>703001</v>
      </c>
      <c r="F36" s="22" t="s">
        <v>122</v>
      </c>
      <c r="G36" s="10">
        <v>322111.08</v>
      </c>
      <c r="H36" s="10">
        <v>322111.08</v>
      </c>
      <c r="I36" s="10">
        <v>0</v>
      </c>
      <c r="J36" s="10"/>
      <c r="K36" s="10"/>
      <c r="L36" s="61"/>
    </row>
    <row r="37" spans="1:12" customFormat="1" ht="27" customHeight="1">
      <c r="A37" s="59"/>
      <c r="B37" s="7">
        <v>210</v>
      </c>
      <c r="C37" s="45" t="s">
        <v>121</v>
      </c>
      <c r="D37" s="45" t="s">
        <v>86</v>
      </c>
      <c r="E37" s="7">
        <v>703001</v>
      </c>
      <c r="F37" s="22" t="s">
        <v>123</v>
      </c>
      <c r="G37" s="10">
        <v>131672.76</v>
      </c>
      <c r="H37" s="10">
        <v>131672.76</v>
      </c>
      <c r="I37" s="10">
        <v>0</v>
      </c>
      <c r="J37" s="10"/>
      <c r="K37" s="10"/>
      <c r="L37" s="61"/>
    </row>
    <row r="38" spans="1:12" customFormat="1" ht="27" customHeight="1">
      <c r="A38" s="59"/>
      <c r="B38" s="7">
        <v>210</v>
      </c>
      <c r="C38" s="45" t="s">
        <v>121</v>
      </c>
      <c r="D38" s="45" t="s">
        <v>114</v>
      </c>
      <c r="E38" s="7">
        <v>703001</v>
      </c>
      <c r="F38" s="22" t="s">
        <v>124</v>
      </c>
      <c r="G38" s="10">
        <v>138838.32</v>
      </c>
      <c r="H38" s="10">
        <v>138838.32</v>
      </c>
      <c r="I38" s="10">
        <v>0</v>
      </c>
      <c r="J38" s="10"/>
      <c r="K38" s="10"/>
      <c r="L38" s="61"/>
    </row>
    <row r="39" spans="1:12" customFormat="1" ht="27" customHeight="1">
      <c r="A39" s="59"/>
      <c r="B39" s="7">
        <v>210</v>
      </c>
      <c r="C39" s="45" t="s">
        <v>121</v>
      </c>
      <c r="D39" s="45" t="s">
        <v>93</v>
      </c>
      <c r="E39" s="7">
        <v>703001</v>
      </c>
      <c r="F39" s="22" t="s">
        <v>125</v>
      </c>
      <c r="G39" s="10">
        <v>51600</v>
      </c>
      <c r="H39" s="10">
        <v>51600</v>
      </c>
      <c r="I39" s="10">
        <v>0</v>
      </c>
      <c r="J39" s="10"/>
      <c r="K39" s="10"/>
      <c r="L39" s="61"/>
    </row>
    <row r="40" spans="1:12" customFormat="1" ht="27" customHeight="1">
      <c r="A40" s="59"/>
      <c r="B40" s="7">
        <v>213</v>
      </c>
      <c r="C40" s="45"/>
      <c r="D40" s="45"/>
      <c r="E40" s="7">
        <v>703001</v>
      </c>
      <c r="F40" s="22" t="s">
        <v>126</v>
      </c>
      <c r="G40" s="10">
        <v>979295.6</v>
      </c>
      <c r="H40" s="10">
        <v>979295.6</v>
      </c>
      <c r="I40" s="10">
        <v>0</v>
      </c>
      <c r="J40" s="10"/>
      <c r="K40" s="10"/>
      <c r="L40" s="61"/>
    </row>
    <row r="41" spans="1:12" customFormat="1" ht="27" customHeight="1">
      <c r="A41" s="59"/>
      <c r="B41" s="7">
        <v>213</v>
      </c>
      <c r="C41" s="45" t="s">
        <v>86</v>
      </c>
      <c r="D41" s="45"/>
      <c r="E41" s="7">
        <v>703001</v>
      </c>
      <c r="F41" s="22" t="s">
        <v>127</v>
      </c>
      <c r="G41" s="10">
        <v>734150.2</v>
      </c>
      <c r="H41" s="10">
        <v>734150.2</v>
      </c>
      <c r="I41" s="10">
        <v>0</v>
      </c>
      <c r="J41" s="10"/>
      <c r="K41" s="10"/>
      <c r="L41" s="61"/>
    </row>
    <row r="42" spans="1:12" customFormat="1" ht="27" customHeight="1">
      <c r="A42" s="59"/>
      <c r="B42" s="7">
        <v>213</v>
      </c>
      <c r="C42" s="45" t="s">
        <v>86</v>
      </c>
      <c r="D42" s="45" t="s">
        <v>89</v>
      </c>
      <c r="E42" s="7">
        <v>703001</v>
      </c>
      <c r="F42" s="22" t="s">
        <v>96</v>
      </c>
      <c r="G42" s="10">
        <v>734150.2</v>
      </c>
      <c r="H42" s="10">
        <v>734150.2</v>
      </c>
      <c r="I42" s="10">
        <v>0</v>
      </c>
      <c r="J42" s="10"/>
      <c r="K42" s="10"/>
      <c r="L42" s="61"/>
    </row>
    <row r="43" spans="1:12" customFormat="1" ht="27" customHeight="1">
      <c r="A43" s="59"/>
      <c r="B43" s="7">
        <v>213</v>
      </c>
      <c r="C43" s="45" t="s">
        <v>114</v>
      </c>
      <c r="D43" s="45"/>
      <c r="E43" s="7">
        <v>703001</v>
      </c>
      <c r="F43" s="22" t="s">
        <v>128</v>
      </c>
      <c r="G43" s="10">
        <v>132227.4</v>
      </c>
      <c r="H43" s="10">
        <v>132227.4</v>
      </c>
      <c r="I43" s="10">
        <v>0</v>
      </c>
      <c r="J43" s="10"/>
      <c r="K43" s="10"/>
      <c r="L43" s="61"/>
    </row>
    <row r="44" spans="1:12" customFormat="1" ht="27" customHeight="1">
      <c r="A44" s="59"/>
      <c r="B44" s="7">
        <v>213</v>
      </c>
      <c r="C44" s="45" t="s">
        <v>114</v>
      </c>
      <c r="D44" s="45" t="s">
        <v>89</v>
      </c>
      <c r="E44" s="7">
        <v>703001</v>
      </c>
      <c r="F44" s="22" t="s">
        <v>129</v>
      </c>
      <c r="G44" s="10">
        <v>132227.4</v>
      </c>
      <c r="H44" s="10">
        <v>132227.4</v>
      </c>
      <c r="I44" s="10">
        <v>0</v>
      </c>
      <c r="J44" s="10"/>
      <c r="K44" s="10"/>
      <c r="L44" s="61"/>
    </row>
    <row r="45" spans="1:12" customFormat="1" ht="27" customHeight="1">
      <c r="A45" s="59"/>
      <c r="B45" s="7">
        <v>213</v>
      </c>
      <c r="C45" s="45" t="s">
        <v>93</v>
      </c>
      <c r="D45" s="45"/>
      <c r="E45" s="7">
        <v>703001</v>
      </c>
      <c r="F45" s="22" t="s">
        <v>130</v>
      </c>
      <c r="G45" s="10">
        <v>112918</v>
      </c>
      <c r="H45" s="10">
        <v>112918</v>
      </c>
      <c r="I45" s="10">
        <v>0</v>
      </c>
      <c r="J45" s="10"/>
      <c r="K45" s="10"/>
      <c r="L45" s="61"/>
    </row>
    <row r="46" spans="1:12" customFormat="1" ht="27" customHeight="1">
      <c r="A46" s="59"/>
      <c r="B46" s="7">
        <v>213</v>
      </c>
      <c r="C46" s="45" t="s">
        <v>93</v>
      </c>
      <c r="D46" s="45" t="s">
        <v>97</v>
      </c>
      <c r="E46" s="7">
        <v>703001</v>
      </c>
      <c r="F46" s="22" t="s">
        <v>131</v>
      </c>
      <c r="G46" s="10">
        <v>112918</v>
      </c>
      <c r="H46" s="10">
        <v>112918</v>
      </c>
      <c r="I46" s="10">
        <v>0</v>
      </c>
      <c r="J46" s="10"/>
      <c r="K46" s="10"/>
      <c r="L46" s="61"/>
    </row>
    <row r="47" spans="1:12" customFormat="1" ht="27" customHeight="1">
      <c r="A47" s="59"/>
      <c r="B47" s="7">
        <v>221</v>
      </c>
      <c r="C47" s="45"/>
      <c r="D47" s="45"/>
      <c r="E47" s="7">
        <v>703001</v>
      </c>
      <c r="F47" s="22" t="s">
        <v>132</v>
      </c>
      <c r="G47" s="10">
        <v>414156</v>
      </c>
      <c r="H47" s="10">
        <v>414156</v>
      </c>
      <c r="I47" s="10">
        <v>0</v>
      </c>
      <c r="J47" s="10"/>
      <c r="K47" s="10"/>
      <c r="L47" s="61"/>
    </row>
    <row r="48" spans="1:12" customFormat="1" ht="27" customHeight="1">
      <c r="A48" s="59"/>
      <c r="B48" s="7">
        <v>221</v>
      </c>
      <c r="C48" s="45" t="s">
        <v>114</v>
      </c>
      <c r="D48" s="45"/>
      <c r="E48" s="7">
        <v>703001</v>
      </c>
      <c r="F48" s="22" t="s">
        <v>133</v>
      </c>
      <c r="G48" s="10">
        <v>414156</v>
      </c>
      <c r="H48" s="10">
        <v>414156</v>
      </c>
      <c r="I48" s="10">
        <v>0</v>
      </c>
      <c r="J48" s="10"/>
      <c r="K48" s="10"/>
      <c r="L48" s="61"/>
    </row>
    <row r="49" spans="1:12" ht="27" customHeight="1">
      <c r="A49" s="38"/>
      <c r="B49" s="7">
        <v>221</v>
      </c>
      <c r="C49" s="45" t="s">
        <v>114</v>
      </c>
      <c r="D49" s="45" t="s">
        <v>86</v>
      </c>
      <c r="E49" s="7">
        <v>703001</v>
      </c>
      <c r="F49" s="22" t="s">
        <v>134</v>
      </c>
      <c r="G49" s="10">
        <v>414156</v>
      </c>
      <c r="H49" s="10">
        <v>414156</v>
      </c>
      <c r="I49" s="10">
        <v>0</v>
      </c>
      <c r="J49" s="10"/>
      <c r="K49" s="10"/>
      <c r="L49" s="39"/>
    </row>
    <row r="50" spans="1:12" ht="9.75" customHeight="1">
      <c r="A50" s="46"/>
      <c r="B50" s="47"/>
      <c r="C50" s="47"/>
      <c r="D50" s="47"/>
      <c r="E50" s="47"/>
      <c r="F50" s="47"/>
      <c r="G50" s="46"/>
      <c r="H50" s="46"/>
      <c r="I50" s="46"/>
      <c r="J50" s="47"/>
      <c r="K50" s="47"/>
      <c r="L50" s="4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4" type="noConversion"/>
  <printOptions horizontalCentered="1"/>
  <pageMargins left="0.59027777777777801" right="0.59027777777777801" top="0.27500000000000002" bottom="0.31388888888888899" header="0" footer="0"/>
  <pageSetup paperSize="9" scale="8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G1" sqref="B1:H1048576"/>
    </sheetView>
  </sheetViews>
  <sheetFormatPr defaultColWidth="10" defaultRowHeight="13.5"/>
  <cols>
    <col min="1" max="1" width="1.5" style="23" customWidth="1"/>
    <col min="2" max="2" width="29.625" style="23" customWidth="1"/>
    <col min="3" max="3" width="16.75" style="23" customWidth="1"/>
    <col min="4" max="4" width="29.625" style="23" customWidth="1"/>
    <col min="5" max="5" width="16.625" style="23" customWidth="1"/>
    <col min="6" max="6" width="16.25" style="23" customWidth="1"/>
    <col min="7" max="7" width="16.75" style="23" customWidth="1"/>
    <col min="8" max="8" width="11.25" style="23" customWidth="1"/>
    <col min="9" max="9" width="11.5" style="23" customWidth="1"/>
    <col min="10" max="12" width="9.75" style="23" customWidth="1"/>
    <col min="13" max="16384" width="10" style="23"/>
  </cols>
  <sheetData>
    <row r="1" spans="1:9" ht="24.95" customHeight="1">
      <c r="A1" s="69"/>
      <c r="B1" s="2"/>
      <c r="C1" s="70"/>
      <c r="D1" s="70"/>
      <c r="H1" s="71" t="s">
        <v>135</v>
      </c>
      <c r="I1" s="55" t="s">
        <v>2</v>
      </c>
    </row>
    <row r="2" spans="1:9" ht="22.9" customHeight="1">
      <c r="A2" s="72"/>
      <c r="B2" s="93" t="s">
        <v>136</v>
      </c>
      <c r="C2" s="93"/>
      <c r="D2" s="93"/>
      <c r="E2" s="93"/>
      <c r="F2" s="101"/>
      <c r="G2" s="101"/>
      <c r="H2" s="101"/>
      <c r="I2" s="56"/>
    </row>
    <row r="3" spans="1:9" ht="19.5" customHeight="1">
      <c r="A3" s="72"/>
      <c r="B3" s="97" t="s">
        <v>4</v>
      </c>
      <c r="C3" s="97"/>
      <c r="D3" s="26"/>
      <c r="F3" s="102" t="s">
        <v>5</v>
      </c>
      <c r="G3" s="102"/>
      <c r="H3" s="102"/>
      <c r="I3" s="74"/>
    </row>
    <row r="4" spans="1:9" ht="30" customHeight="1">
      <c r="A4" s="72"/>
      <c r="B4" s="94" t="s">
        <v>6</v>
      </c>
      <c r="C4" s="94"/>
      <c r="D4" s="94" t="s">
        <v>7</v>
      </c>
      <c r="E4" s="94"/>
      <c r="F4" s="94"/>
      <c r="G4" s="94"/>
      <c r="H4" s="94"/>
      <c r="I4" s="75"/>
    </row>
    <row r="5" spans="1:9" ht="30" customHeight="1">
      <c r="A5" s="72"/>
      <c r="B5" s="7" t="s">
        <v>8</v>
      </c>
      <c r="C5" s="7" t="s">
        <v>9</v>
      </c>
      <c r="D5" s="7" t="s">
        <v>8</v>
      </c>
      <c r="E5" s="7" t="s">
        <v>58</v>
      </c>
      <c r="F5" s="22" t="s">
        <v>137</v>
      </c>
      <c r="G5" s="22" t="s">
        <v>138</v>
      </c>
      <c r="H5" s="22" t="s">
        <v>139</v>
      </c>
      <c r="I5" s="55"/>
    </row>
    <row r="6" spans="1:9" ht="30" customHeight="1">
      <c r="A6" s="29"/>
      <c r="B6" s="11" t="s">
        <v>140</v>
      </c>
      <c r="C6" s="12">
        <v>10493467.630000001</v>
      </c>
      <c r="D6" s="11" t="s">
        <v>141</v>
      </c>
      <c r="E6" s="12">
        <v>10493467.630000001</v>
      </c>
      <c r="F6" s="12">
        <v>10493467.630000001</v>
      </c>
      <c r="G6" s="12"/>
      <c r="H6" s="12"/>
      <c r="I6" s="37"/>
    </row>
    <row r="7" spans="1:9" ht="30" customHeight="1">
      <c r="A7" s="95"/>
      <c r="B7" s="11" t="s">
        <v>142</v>
      </c>
      <c r="C7" s="12">
        <v>10493467.630000001</v>
      </c>
      <c r="D7" s="11" t="s">
        <v>143</v>
      </c>
      <c r="E7" s="12">
        <v>7585243.9500000002</v>
      </c>
      <c r="F7" s="12">
        <v>7585243.9500000002</v>
      </c>
      <c r="G7" s="12"/>
      <c r="H7" s="12"/>
      <c r="I7" s="37"/>
    </row>
    <row r="8" spans="1:9" ht="30" customHeight="1">
      <c r="A8" s="95"/>
      <c r="B8" s="11" t="s">
        <v>144</v>
      </c>
      <c r="C8" s="12"/>
      <c r="D8" s="11" t="s">
        <v>145</v>
      </c>
      <c r="E8" s="12"/>
      <c r="F8" s="12"/>
      <c r="G8" s="12"/>
      <c r="H8" s="12"/>
      <c r="I8" s="37"/>
    </row>
    <row r="9" spans="1:9" ht="30" customHeight="1">
      <c r="A9" s="95"/>
      <c r="B9" s="11" t="s">
        <v>146</v>
      </c>
      <c r="C9" s="12"/>
      <c r="D9" s="11" t="s">
        <v>147</v>
      </c>
      <c r="E9" s="12"/>
      <c r="F9" s="12"/>
      <c r="G9" s="12"/>
      <c r="H9" s="12"/>
      <c r="I9" s="37"/>
    </row>
    <row r="10" spans="1:9" ht="30" customHeight="1">
      <c r="A10" s="29"/>
      <c r="B10" s="11" t="s">
        <v>148</v>
      </c>
      <c r="C10" s="12"/>
      <c r="D10" s="11" t="s">
        <v>149</v>
      </c>
      <c r="E10" s="12"/>
      <c r="F10" s="12"/>
      <c r="G10" s="12"/>
      <c r="H10" s="12"/>
      <c r="I10" s="37"/>
    </row>
    <row r="11" spans="1:9" ht="30" customHeight="1">
      <c r="A11" s="95"/>
      <c r="B11" s="11" t="s">
        <v>142</v>
      </c>
      <c r="C11" s="12"/>
      <c r="D11" s="11" t="s">
        <v>150</v>
      </c>
      <c r="E11" s="12"/>
      <c r="F11" s="12"/>
      <c r="G11" s="12"/>
      <c r="H11" s="12"/>
      <c r="I11" s="37"/>
    </row>
    <row r="12" spans="1:9" ht="30" customHeight="1">
      <c r="A12" s="95"/>
      <c r="B12" s="11" t="s">
        <v>144</v>
      </c>
      <c r="C12" s="12"/>
      <c r="D12" s="11" t="s">
        <v>151</v>
      </c>
      <c r="E12" s="12"/>
      <c r="F12" s="12"/>
      <c r="G12" s="12"/>
      <c r="H12" s="12"/>
      <c r="I12" s="37"/>
    </row>
    <row r="13" spans="1:9" ht="30" customHeight="1">
      <c r="A13" s="95"/>
      <c r="B13" s="11" t="s">
        <v>146</v>
      </c>
      <c r="C13" s="12"/>
      <c r="D13" s="11" t="s">
        <v>152</v>
      </c>
      <c r="E13" s="12">
        <v>102567</v>
      </c>
      <c r="F13" s="12">
        <v>102567</v>
      </c>
      <c r="G13" s="12"/>
      <c r="H13" s="12"/>
      <c r="I13" s="37"/>
    </row>
    <row r="14" spans="1:9" ht="30" customHeight="1">
      <c r="A14" s="95"/>
      <c r="B14" s="11" t="s">
        <v>153</v>
      </c>
      <c r="C14" s="12"/>
      <c r="D14" s="11" t="s">
        <v>154</v>
      </c>
      <c r="E14" s="12">
        <v>1090094</v>
      </c>
      <c r="F14" s="12">
        <v>1090094</v>
      </c>
      <c r="G14" s="12"/>
      <c r="H14" s="12"/>
      <c r="I14" s="37"/>
    </row>
    <row r="15" spans="1:9" ht="30" customHeight="1">
      <c r="A15" s="95"/>
      <c r="B15" s="11" t="s">
        <v>153</v>
      </c>
      <c r="C15" s="12"/>
      <c r="D15" s="11" t="s">
        <v>155</v>
      </c>
      <c r="E15" s="12"/>
      <c r="F15" s="12"/>
      <c r="G15" s="12"/>
      <c r="H15" s="12"/>
      <c r="I15" s="37"/>
    </row>
    <row r="16" spans="1:9" ht="30" customHeight="1">
      <c r="A16" s="95"/>
      <c r="B16" s="11" t="s">
        <v>153</v>
      </c>
      <c r="C16" s="12"/>
      <c r="D16" s="11" t="s">
        <v>156</v>
      </c>
      <c r="E16" s="12">
        <v>322111.08</v>
      </c>
      <c r="F16" s="12">
        <v>322111.08</v>
      </c>
      <c r="G16" s="12"/>
      <c r="H16" s="12"/>
      <c r="I16" s="37"/>
    </row>
    <row r="17" spans="1:9" ht="30" customHeight="1">
      <c r="A17" s="95"/>
      <c r="B17" s="11" t="s">
        <v>153</v>
      </c>
      <c r="C17" s="12"/>
      <c r="D17" s="11" t="s">
        <v>157</v>
      </c>
      <c r="E17" s="12"/>
      <c r="F17" s="12"/>
      <c r="G17" s="12"/>
      <c r="H17" s="12"/>
      <c r="I17" s="37"/>
    </row>
    <row r="18" spans="1:9" ht="30" customHeight="1">
      <c r="A18" s="95"/>
      <c r="B18" s="11" t="s">
        <v>153</v>
      </c>
      <c r="C18" s="12"/>
      <c r="D18" s="11" t="s">
        <v>158</v>
      </c>
      <c r="E18" s="12"/>
      <c r="F18" s="12"/>
      <c r="G18" s="12"/>
      <c r="H18" s="12"/>
      <c r="I18" s="37"/>
    </row>
    <row r="19" spans="1:9" ht="30" customHeight="1">
      <c r="A19" s="95"/>
      <c r="B19" s="11" t="s">
        <v>153</v>
      </c>
      <c r="C19" s="12"/>
      <c r="D19" s="11" t="s">
        <v>159</v>
      </c>
      <c r="E19" s="12">
        <v>979295.6</v>
      </c>
      <c r="F19" s="12">
        <v>979295.6</v>
      </c>
      <c r="G19" s="12"/>
      <c r="H19" s="12"/>
      <c r="I19" s="37"/>
    </row>
    <row r="20" spans="1:9" ht="30" customHeight="1">
      <c r="A20" s="95"/>
      <c r="B20" s="11" t="s">
        <v>153</v>
      </c>
      <c r="C20" s="12"/>
      <c r="D20" s="11" t="s">
        <v>160</v>
      </c>
      <c r="E20" s="12"/>
      <c r="F20" s="12"/>
      <c r="G20" s="12"/>
      <c r="H20" s="12"/>
      <c r="I20" s="37"/>
    </row>
    <row r="21" spans="1:9" ht="30" customHeight="1">
      <c r="A21" s="95"/>
      <c r="B21" s="11" t="s">
        <v>153</v>
      </c>
      <c r="C21" s="12"/>
      <c r="D21" s="11" t="s">
        <v>161</v>
      </c>
      <c r="E21" s="12"/>
      <c r="F21" s="12"/>
      <c r="G21" s="12"/>
      <c r="H21" s="12"/>
      <c r="I21" s="37"/>
    </row>
    <row r="22" spans="1:9" ht="30" customHeight="1">
      <c r="A22" s="95"/>
      <c r="B22" s="11" t="s">
        <v>153</v>
      </c>
      <c r="C22" s="12"/>
      <c r="D22" s="11" t="s">
        <v>162</v>
      </c>
      <c r="E22" s="12"/>
      <c r="F22" s="12"/>
      <c r="G22" s="12"/>
      <c r="H22" s="12"/>
      <c r="I22" s="37"/>
    </row>
    <row r="23" spans="1:9" ht="30" customHeight="1">
      <c r="A23" s="95"/>
      <c r="B23" s="11" t="s">
        <v>153</v>
      </c>
      <c r="C23" s="12"/>
      <c r="D23" s="11" t="s">
        <v>163</v>
      </c>
      <c r="E23" s="12"/>
      <c r="F23" s="12"/>
      <c r="G23" s="12"/>
      <c r="H23" s="12"/>
      <c r="I23" s="37"/>
    </row>
    <row r="24" spans="1:9" ht="30" customHeight="1">
      <c r="A24" s="95"/>
      <c r="B24" s="11" t="s">
        <v>153</v>
      </c>
      <c r="C24" s="12"/>
      <c r="D24" s="11" t="s">
        <v>164</v>
      </c>
      <c r="E24" s="12"/>
      <c r="F24" s="12"/>
      <c r="G24" s="12"/>
      <c r="H24" s="12"/>
      <c r="I24" s="37"/>
    </row>
    <row r="25" spans="1:9" ht="30" customHeight="1">
      <c r="A25" s="95"/>
      <c r="B25" s="11" t="s">
        <v>153</v>
      </c>
      <c r="C25" s="12"/>
      <c r="D25" s="11" t="s">
        <v>165</v>
      </c>
      <c r="E25" s="12"/>
      <c r="F25" s="12"/>
      <c r="G25" s="12"/>
      <c r="H25" s="12"/>
      <c r="I25" s="37"/>
    </row>
    <row r="26" spans="1:9" ht="30" customHeight="1">
      <c r="A26" s="95"/>
      <c r="B26" s="11" t="s">
        <v>153</v>
      </c>
      <c r="C26" s="12"/>
      <c r="D26" s="11" t="s">
        <v>166</v>
      </c>
      <c r="E26" s="12">
        <v>414156</v>
      </c>
      <c r="F26" s="12">
        <v>414156</v>
      </c>
      <c r="G26" s="12"/>
      <c r="H26" s="12"/>
      <c r="I26" s="37"/>
    </row>
    <row r="27" spans="1:9" ht="30" customHeight="1">
      <c r="A27" s="95"/>
      <c r="B27" s="11" t="s">
        <v>153</v>
      </c>
      <c r="C27" s="12"/>
      <c r="D27" s="11" t="s">
        <v>167</v>
      </c>
      <c r="E27" s="12"/>
      <c r="F27" s="12"/>
      <c r="G27" s="12"/>
      <c r="H27" s="12"/>
      <c r="I27" s="37"/>
    </row>
    <row r="28" spans="1:9" ht="30" customHeight="1">
      <c r="A28" s="95"/>
      <c r="B28" s="11" t="s">
        <v>153</v>
      </c>
      <c r="C28" s="12"/>
      <c r="D28" s="11" t="s">
        <v>168</v>
      </c>
      <c r="E28" s="12"/>
      <c r="F28" s="12"/>
      <c r="G28" s="12"/>
      <c r="H28" s="12"/>
      <c r="I28" s="37"/>
    </row>
    <row r="29" spans="1:9" ht="30" customHeight="1">
      <c r="A29" s="95"/>
      <c r="B29" s="11" t="s">
        <v>153</v>
      </c>
      <c r="C29" s="12"/>
      <c r="D29" s="11" t="s">
        <v>169</v>
      </c>
      <c r="E29" s="12"/>
      <c r="F29" s="12"/>
      <c r="G29" s="12"/>
      <c r="H29" s="12"/>
      <c r="I29" s="37"/>
    </row>
    <row r="30" spans="1:9" ht="30" customHeight="1">
      <c r="A30" s="95"/>
      <c r="B30" s="11" t="s">
        <v>153</v>
      </c>
      <c r="C30" s="12"/>
      <c r="D30" s="11" t="s">
        <v>170</v>
      </c>
      <c r="E30" s="12"/>
      <c r="F30" s="12"/>
      <c r="G30" s="12"/>
      <c r="H30" s="12"/>
      <c r="I30" s="37"/>
    </row>
    <row r="31" spans="1:9" ht="30" customHeight="1">
      <c r="A31" s="95"/>
      <c r="B31" s="11" t="s">
        <v>153</v>
      </c>
      <c r="C31" s="12"/>
      <c r="D31" s="11" t="s">
        <v>171</v>
      </c>
      <c r="E31" s="12"/>
      <c r="F31" s="12"/>
      <c r="G31" s="12"/>
      <c r="H31" s="12"/>
      <c r="I31" s="37"/>
    </row>
    <row r="32" spans="1:9" ht="30" customHeight="1">
      <c r="A32" s="95"/>
      <c r="B32" s="11" t="s">
        <v>153</v>
      </c>
      <c r="C32" s="12"/>
      <c r="D32" s="11" t="s">
        <v>172</v>
      </c>
      <c r="E32" s="12"/>
      <c r="F32" s="12"/>
      <c r="G32" s="12"/>
      <c r="H32" s="12"/>
      <c r="I32" s="37"/>
    </row>
    <row r="33" spans="1:9" ht="30" customHeight="1">
      <c r="A33" s="95"/>
      <c r="B33" s="11" t="s">
        <v>153</v>
      </c>
      <c r="C33" s="12"/>
      <c r="D33" s="11" t="s">
        <v>173</v>
      </c>
      <c r="E33" s="12"/>
      <c r="F33" s="12"/>
      <c r="G33" s="12"/>
      <c r="H33" s="12"/>
      <c r="I33" s="37"/>
    </row>
    <row r="34" spans="1:9" ht="9.75" customHeight="1">
      <c r="A34" s="73"/>
      <c r="B34" s="73"/>
      <c r="C34" s="73"/>
      <c r="D34" s="26"/>
      <c r="E34" s="73"/>
      <c r="F34" s="73"/>
      <c r="G34" s="73"/>
      <c r="H34" s="73"/>
      <c r="I34" s="68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4" type="noConversion"/>
  <printOptions horizontalCentered="1"/>
  <pageMargins left="0.59027777777777801" right="0.47152777777777799" top="0.59027777777777801" bottom="0.59027777777777801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9"/>
  <sheetViews>
    <sheetView workbookViewId="0">
      <pane ySplit="6" topLeftCell="A28" activePane="bottomLeft" state="frozen"/>
      <selection pane="bottomLeft" activeCell="A35" sqref="A35:XFD35"/>
    </sheetView>
  </sheetViews>
  <sheetFormatPr defaultColWidth="10" defaultRowHeight="13.5"/>
  <cols>
    <col min="1" max="1" width="1.5" style="23" customWidth="1"/>
    <col min="2" max="3" width="5.875" style="23" customWidth="1"/>
    <col min="4" max="4" width="11.625" style="23" customWidth="1"/>
    <col min="5" max="5" width="23.5" style="62" customWidth="1"/>
    <col min="6" max="6" width="5.875" style="23" customWidth="1"/>
    <col min="7" max="7" width="15.875" style="23" customWidth="1"/>
    <col min="8" max="8" width="16.125" style="23" customWidth="1"/>
    <col min="9" max="9" width="14.875" style="23" customWidth="1"/>
    <col min="10" max="10" width="15.125" style="23" customWidth="1"/>
    <col min="11" max="13" width="5.875" style="23" customWidth="1"/>
    <col min="14" max="16" width="7.25" style="23" customWidth="1"/>
    <col min="17" max="23" width="5.875" style="23" customWidth="1"/>
    <col min="24" max="26" width="7.25" style="23" customWidth="1"/>
    <col min="27" max="33" width="5.875" style="23" customWidth="1"/>
    <col min="34" max="39" width="7.25" style="23" customWidth="1"/>
    <col min="40" max="40" width="1.5" style="23" customWidth="1"/>
    <col min="41" max="42" width="9.75" style="23" customWidth="1"/>
    <col min="43" max="16384" width="10" style="23"/>
  </cols>
  <sheetData>
    <row r="1" spans="1:40" ht="24.95" customHeight="1">
      <c r="A1" s="50"/>
      <c r="B1" s="2"/>
      <c r="C1" s="2"/>
      <c r="D1" s="51"/>
      <c r="E1" s="51"/>
      <c r="F1" s="25"/>
      <c r="G1" s="25"/>
      <c r="H1" s="25"/>
      <c r="I1" s="51"/>
      <c r="J1" s="51"/>
      <c r="K1" s="25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174</v>
      </c>
      <c r="AN1" s="66"/>
    </row>
    <row r="2" spans="1:40" ht="22.9" customHeight="1">
      <c r="A2" s="25"/>
      <c r="B2" s="96" t="s">
        <v>175</v>
      </c>
      <c r="C2" s="96"/>
      <c r="D2" s="96"/>
      <c r="E2" s="99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66"/>
    </row>
    <row r="3" spans="1:40" ht="19.5" customHeight="1">
      <c r="A3" s="30"/>
      <c r="B3" s="97" t="s">
        <v>4</v>
      </c>
      <c r="C3" s="97"/>
      <c r="D3" s="97"/>
      <c r="E3" s="100"/>
      <c r="F3" s="63"/>
      <c r="G3" s="30"/>
      <c r="H3" s="53"/>
      <c r="I3" s="63"/>
      <c r="J3" s="63"/>
      <c r="K3" s="65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 t="s">
        <v>5</v>
      </c>
      <c r="AM3" s="103"/>
      <c r="AN3" s="67"/>
    </row>
    <row r="4" spans="1:40" ht="24.4" customHeight="1">
      <c r="A4" s="29"/>
      <c r="B4" s="98" t="s">
        <v>8</v>
      </c>
      <c r="C4" s="98"/>
      <c r="D4" s="98"/>
      <c r="E4" s="98"/>
      <c r="F4" s="98" t="s">
        <v>176</v>
      </c>
      <c r="G4" s="98" t="s">
        <v>177</v>
      </c>
      <c r="H4" s="98"/>
      <c r="I4" s="98"/>
      <c r="J4" s="98"/>
      <c r="K4" s="98"/>
      <c r="L4" s="98"/>
      <c r="M4" s="98"/>
      <c r="N4" s="98"/>
      <c r="O4" s="98"/>
      <c r="P4" s="98"/>
      <c r="Q4" s="98" t="s">
        <v>178</v>
      </c>
      <c r="R4" s="98"/>
      <c r="S4" s="98"/>
      <c r="T4" s="98"/>
      <c r="U4" s="98"/>
      <c r="V4" s="98"/>
      <c r="W4" s="98"/>
      <c r="X4" s="98"/>
      <c r="Y4" s="98"/>
      <c r="Z4" s="98"/>
      <c r="AA4" s="98" t="s">
        <v>179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55"/>
    </row>
    <row r="5" spans="1:40" ht="24.4" customHeight="1">
      <c r="A5" s="29"/>
      <c r="B5" s="98" t="s">
        <v>80</v>
      </c>
      <c r="C5" s="98"/>
      <c r="D5" s="98" t="s">
        <v>69</v>
      </c>
      <c r="E5" s="98" t="s">
        <v>81</v>
      </c>
      <c r="F5" s="98"/>
      <c r="G5" s="98" t="s">
        <v>58</v>
      </c>
      <c r="H5" s="98" t="s">
        <v>180</v>
      </c>
      <c r="I5" s="98"/>
      <c r="J5" s="98"/>
      <c r="K5" s="98" t="s">
        <v>181</v>
      </c>
      <c r="L5" s="98"/>
      <c r="M5" s="98"/>
      <c r="N5" s="98" t="s">
        <v>182</v>
      </c>
      <c r="O5" s="98"/>
      <c r="P5" s="98"/>
      <c r="Q5" s="98" t="s">
        <v>58</v>
      </c>
      <c r="R5" s="98" t="s">
        <v>180</v>
      </c>
      <c r="S5" s="98"/>
      <c r="T5" s="98"/>
      <c r="U5" s="98" t="s">
        <v>181</v>
      </c>
      <c r="V5" s="98"/>
      <c r="W5" s="98"/>
      <c r="X5" s="98" t="s">
        <v>182</v>
      </c>
      <c r="Y5" s="98"/>
      <c r="Z5" s="98"/>
      <c r="AA5" s="98" t="s">
        <v>58</v>
      </c>
      <c r="AB5" s="98" t="s">
        <v>180</v>
      </c>
      <c r="AC5" s="98"/>
      <c r="AD5" s="98"/>
      <c r="AE5" s="98" t="s">
        <v>181</v>
      </c>
      <c r="AF5" s="98"/>
      <c r="AG5" s="98"/>
      <c r="AH5" s="98" t="s">
        <v>182</v>
      </c>
      <c r="AI5" s="98"/>
      <c r="AJ5" s="98"/>
      <c r="AK5" s="98" t="s">
        <v>183</v>
      </c>
      <c r="AL5" s="98"/>
      <c r="AM5" s="98"/>
      <c r="AN5" s="55"/>
    </row>
    <row r="6" spans="1:40" ht="39" customHeight="1">
      <c r="A6" s="26"/>
      <c r="B6" s="22" t="s">
        <v>82</v>
      </c>
      <c r="C6" s="22" t="s">
        <v>83</v>
      </c>
      <c r="D6" s="98"/>
      <c r="E6" s="98"/>
      <c r="F6" s="98"/>
      <c r="G6" s="98"/>
      <c r="H6" s="22" t="s">
        <v>184</v>
      </c>
      <c r="I6" s="22" t="s">
        <v>76</v>
      </c>
      <c r="J6" s="22" t="s">
        <v>77</v>
      </c>
      <c r="K6" s="22" t="s">
        <v>184</v>
      </c>
      <c r="L6" s="22" t="s">
        <v>76</v>
      </c>
      <c r="M6" s="22" t="s">
        <v>77</v>
      </c>
      <c r="N6" s="22" t="s">
        <v>184</v>
      </c>
      <c r="O6" s="22" t="s">
        <v>185</v>
      </c>
      <c r="P6" s="22" t="s">
        <v>186</v>
      </c>
      <c r="Q6" s="98"/>
      <c r="R6" s="22" t="s">
        <v>184</v>
      </c>
      <c r="S6" s="22" t="s">
        <v>76</v>
      </c>
      <c r="T6" s="22" t="s">
        <v>77</v>
      </c>
      <c r="U6" s="22" t="s">
        <v>184</v>
      </c>
      <c r="V6" s="22" t="s">
        <v>76</v>
      </c>
      <c r="W6" s="22" t="s">
        <v>77</v>
      </c>
      <c r="X6" s="22" t="s">
        <v>184</v>
      </c>
      <c r="Y6" s="22" t="s">
        <v>185</v>
      </c>
      <c r="Z6" s="22" t="s">
        <v>186</v>
      </c>
      <c r="AA6" s="98"/>
      <c r="AB6" s="22" t="s">
        <v>184</v>
      </c>
      <c r="AC6" s="22" t="s">
        <v>76</v>
      </c>
      <c r="AD6" s="22" t="s">
        <v>77</v>
      </c>
      <c r="AE6" s="22" t="s">
        <v>184</v>
      </c>
      <c r="AF6" s="22" t="s">
        <v>76</v>
      </c>
      <c r="AG6" s="22" t="s">
        <v>77</v>
      </c>
      <c r="AH6" s="22" t="s">
        <v>184</v>
      </c>
      <c r="AI6" s="22" t="s">
        <v>185</v>
      </c>
      <c r="AJ6" s="22" t="s">
        <v>186</v>
      </c>
      <c r="AK6" s="22" t="s">
        <v>184</v>
      </c>
      <c r="AL6" s="22" t="s">
        <v>185</v>
      </c>
      <c r="AM6" s="22" t="s">
        <v>186</v>
      </c>
      <c r="AN6" s="55"/>
    </row>
    <row r="7" spans="1:40" ht="22.9" customHeight="1">
      <c r="A7" s="29"/>
      <c r="B7" s="7"/>
      <c r="C7" s="7"/>
      <c r="D7" s="7"/>
      <c r="E7" s="22" t="s">
        <v>71</v>
      </c>
      <c r="F7" s="10"/>
      <c r="G7" s="10">
        <f>G8+G20+G35</f>
        <v>10493467.029999999</v>
      </c>
      <c r="H7" s="10">
        <f>H8+H20+H35</f>
        <v>10493467.630000001</v>
      </c>
      <c r="I7" s="10">
        <f>I8+I20+I35</f>
        <v>8664064.1300000008</v>
      </c>
      <c r="J7" s="10">
        <f>J8+J20+J35</f>
        <v>1829403.5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55"/>
    </row>
    <row r="8" spans="1:40" ht="27" customHeight="1">
      <c r="A8" s="29"/>
      <c r="B8" s="7">
        <v>301</v>
      </c>
      <c r="C8" s="7"/>
      <c r="D8" s="7">
        <v>703001</v>
      </c>
      <c r="E8" s="54" t="s">
        <v>187</v>
      </c>
      <c r="F8" s="10"/>
      <c r="G8" s="10">
        <v>5181882</v>
      </c>
      <c r="H8" s="10">
        <f>I8+J8</f>
        <v>5181882</v>
      </c>
      <c r="I8" s="10">
        <f>SUM(I9:I19)</f>
        <v>5181882</v>
      </c>
      <c r="J8" s="10">
        <f>SUM(J9:J19)</f>
        <v>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55"/>
    </row>
    <row r="9" spans="1:40" ht="29.1" customHeight="1">
      <c r="A9" s="29"/>
      <c r="B9" s="43">
        <v>301</v>
      </c>
      <c r="C9" s="42" t="s">
        <v>86</v>
      </c>
      <c r="D9" s="43">
        <v>703001</v>
      </c>
      <c r="E9" s="44" t="s">
        <v>188</v>
      </c>
      <c r="F9" s="10"/>
      <c r="G9" s="10">
        <f>H9</f>
        <v>1138644</v>
      </c>
      <c r="H9" s="10">
        <f>I9+J9</f>
        <v>1138644</v>
      </c>
      <c r="I9" s="10">
        <v>1138644</v>
      </c>
      <c r="J9" s="10">
        <v>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55"/>
    </row>
    <row r="10" spans="1:40" ht="29.1" customHeight="1">
      <c r="A10" s="29"/>
      <c r="B10" s="43">
        <v>301</v>
      </c>
      <c r="C10" s="42" t="s">
        <v>114</v>
      </c>
      <c r="D10" s="43">
        <v>703001</v>
      </c>
      <c r="E10" s="44" t="s">
        <v>189</v>
      </c>
      <c r="F10" s="10"/>
      <c r="G10" s="10">
        <f t="shared" ref="G10:G19" si="0">H10</f>
        <v>573464.4</v>
      </c>
      <c r="H10" s="10">
        <f t="shared" ref="H10:H20" si="1">I10+J10</f>
        <v>573464.4</v>
      </c>
      <c r="I10" s="10">
        <v>573464.4</v>
      </c>
      <c r="J10" s="10">
        <v>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55"/>
    </row>
    <row r="11" spans="1:40" ht="29.1" customHeight="1">
      <c r="A11" s="29"/>
      <c r="B11" s="43">
        <v>301</v>
      </c>
      <c r="C11" s="42" t="s">
        <v>93</v>
      </c>
      <c r="D11" s="43">
        <v>703001</v>
      </c>
      <c r="E11" s="44" t="s">
        <v>190</v>
      </c>
      <c r="F11" s="10"/>
      <c r="G11" s="10">
        <f t="shared" si="0"/>
        <v>674513</v>
      </c>
      <c r="H11" s="10">
        <f t="shared" si="1"/>
        <v>674513</v>
      </c>
      <c r="I11" s="10">
        <v>674513</v>
      </c>
      <c r="J11" s="10">
        <v>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55"/>
    </row>
    <row r="12" spans="1:40" ht="29.1" customHeight="1">
      <c r="A12" s="29"/>
      <c r="B12" s="43">
        <v>301</v>
      </c>
      <c r="C12" s="42" t="s">
        <v>191</v>
      </c>
      <c r="D12" s="43">
        <v>703001</v>
      </c>
      <c r="E12" s="44" t="s">
        <v>192</v>
      </c>
      <c r="F12" s="10"/>
      <c r="G12" s="10">
        <f t="shared" si="0"/>
        <v>1144016</v>
      </c>
      <c r="H12" s="10">
        <f t="shared" si="1"/>
        <v>1144016</v>
      </c>
      <c r="I12" s="10">
        <v>1144016</v>
      </c>
      <c r="J12" s="10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55"/>
    </row>
    <row r="13" spans="1:40" ht="29.1" customHeight="1">
      <c r="A13" s="29"/>
      <c r="B13" s="43">
        <v>301</v>
      </c>
      <c r="C13" s="42" t="s">
        <v>91</v>
      </c>
      <c r="D13" s="43">
        <v>703001</v>
      </c>
      <c r="E13" s="44" t="s">
        <v>193</v>
      </c>
      <c r="F13" s="10"/>
      <c r="G13" s="10">
        <f t="shared" si="0"/>
        <v>512294.40000000002</v>
      </c>
      <c r="H13" s="10">
        <f t="shared" si="1"/>
        <v>512294.40000000002</v>
      </c>
      <c r="I13" s="10">
        <v>512294.40000000002</v>
      </c>
      <c r="J13" s="10"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55"/>
    </row>
    <row r="14" spans="1:40" ht="29.1" customHeight="1">
      <c r="A14" s="29"/>
      <c r="B14" s="43">
        <v>301</v>
      </c>
      <c r="C14" s="42">
        <v>10</v>
      </c>
      <c r="D14" s="43">
        <v>703001</v>
      </c>
      <c r="E14" s="44" t="s">
        <v>194</v>
      </c>
      <c r="F14" s="10"/>
      <c r="G14" s="10">
        <f t="shared" si="0"/>
        <v>270511.08</v>
      </c>
      <c r="H14" s="10">
        <f t="shared" si="1"/>
        <v>270511.08</v>
      </c>
      <c r="I14" s="10">
        <v>270511.08</v>
      </c>
      <c r="J14" s="10"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55"/>
    </row>
    <row r="15" spans="1:40" ht="29.1" customHeight="1">
      <c r="A15" s="29"/>
      <c r="B15" s="43">
        <v>301</v>
      </c>
      <c r="C15" s="42">
        <v>11</v>
      </c>
      <c r="D15" s="43">
        <v>703001</v>
      </c>
      <c r="E15" s="44" t="s">
        <v>195</v>
      </c>
      <c r="F15" s="10"/>
      <c r="G15" s="10">
        <f t="shared" si="0"/>
        <v>51600</v>
      </c>
      <c r="H15" s="10">
        <f t="shared" si="1"/>
        <v>51600</v>
      </c>
      <c r="I15" s="10">
        <v>51600</v>
      </c>
      <c r="J15" s="10"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55"/>
    </row>
    <row r="16" spans="1:40" ht="29.1" customHeight="1">
      <c r="A16" s="29"/>
      <c r="B16" s="43">
        <v>301</v>
      </c>
      <c r="C16" s="42">
        <v>12</v>
      </c>
      <c r="D16" s="43">
        <v>703001</v>
      </c>
      <c r="E16" s="44" t="s">
        <v>196</v>
      </c>
      <c r="F16" s="10"/>
      <c r="G16" s="10">
        <f t="shared" si="0"/>
        <v>23427.119999999999</v>
      </c>
      <c r="H16" s="10">
        <f t="shared" si="1"/>
        <v>23427.119999999999</v>
      </c>
      <c r="I16" s="10">
        <v>23427.119999999999</v>
      </c>
      <c r="J16" s="10"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55"/>
    </row>
    <row r="17" spans="1:40" ht="29.1" customHeight="1">
      <c r="A17" s="29"/>
      <c r="B17" s="43">
        <v>301</v>
      </c>
      <c r="C17" s="42">
        <v>13</v>
      </c>
      <c r="D17" s="43">
        <v>703001</v>
      </c>
      <c r="E17" s="44" t="s">
        <v>134</v>
      </c>
      <c r="F17" s="10"/>
      <c r="G17" s="10">
        <f t="shared" si="0"/>
        <v>414156</v>
      </c>
      <c r="H17" s="10">
        <f t="shared" si="1"/>
        <v>414156</v>
      </c>
      <c r="I17" s="10">
        <v>414156</v>
      </c>
      <c r="J17" s="10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55"/>
    </row>
    <row r="18" spans="1:40" ht="29.1" customHeight="1">
      <c r="A18" s="29"/>
      <c r="B18" s="43">
        <v>301</v>
      </c>
      <c r="C18" s="42">
        <v>14</v>
      </c>
      <c r="D18" s="43">
        <v>703001</v>
      </c>
      <c r="E18" s="44" t="s">
        <v>197</v>
      </c>
      <c r="F18" s="10"/>
      <c r="G18" s="10">
        <f t="shared" si="0"/>
        <v>103976</v>
      </c>
      <c r="H18" s="10">
        <f t="shared" si="1"/>
        <v>103976</v>
      </c>
      <c r="I18" s="10">
        <v>103976</v>
      </c>
      <c r="J18" s="10"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55"/>
    </row>
    <row r="19" spans="1:40" ht="29.1" customHeight="1">
      <c r="A19" s="29"/>
      <c r="B19" s="43">
        <v>301</v>
      </c>
      <c r="C19" s="42">
        <v>99</v>
      </c>
      <c r="D19" s="43">
        <v>703001</v>
      </c>
      <c r="E19" s="44" t="s">
        <v>198</v>
      </c>
      <c r="F19" s="10"/>
      <c r="G19" s="10">
        <f t="shared" si="0"/>
        <v>275280</v>
      </c>
      <c r="H19" s="10">
        <f t="shared" si="1"/>
        <v>275280</v>
      </c>
      <c r="I19" s="10">
        <v>275280</v>
      </c>
      <c r="J19" s="10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55"/>
    </row>
    <row r="20" spans="1:40" ht="27" customHeight="1">
      <c r="A20" s="29"/>
      <c r="B20" s="7">
        <v>302</v>
      </c>
      <c r="C20" s="7"/>
      <c r="D20" s="7">
        <v>703001</v>
      </c>
      <c r="E20" s="41" t="s">
        <v>199</v>
      </c>
      <c r="F20" s="10"/>
      <c r="G20" s="10">
        <v>2766843.03</v>
      </c>
      <c r="H20" s="10">
        <f t="shared" si="1"/>
        <v>2766843.03</v>
      </c>
      <c r="I20" s="10">
        <f>SUM(I21:I34)</f>
        <v>975639.53</v>
      </c>
      <c r="J20" s="10">
        <f>SUM(J21:J34)</f>
        <v>1791203.5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55"/>
    </row>
    <row r="21" spans="1:40" ht="30" customHeight="1">
      <c r="A21" s="29"/>
      <c r="B21" s="42" t="s">
        <v>200</v>
      </c>
      <c r="C21" s="42" t="s">
        <v>86</v>
      </c>
      <c r="D21" s="43">
        <v>703001</v>
      </c>
      <c r="E21" s="44" t="s">
        <v>201</v>
      </c>
      <c r="F21" s="10"/>
      <c r="G21" s="10">
        <f>H21</f>
        <v>191600</v>
      </c>
      <c r="H21" s="10">
        <f t="shared" ref="H21:H38" si="2">I21+J21</f>
        <v>191600</v>
      </c>
      <c r="I21" s="10">
        <v>91600</v>
      </c>
      <c r="J21" s="10">
        <v>100000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55"/>
    </row>
    <row r="22" spans="1:40" ht="30" customHeight="1">
      <c r="A22" s="29"/>
      <c r="B22" s="42" t="s">
        <v>200</v>
      </c>
      <c r="C22" s="42" t="s">
        <v>111</v>
      </c>
      <c r="D22" s="43">
        <v>703001</v>
      </c>
      <c r="E22" s="44" t="s">
        <v>202</v>
      </c>
      <c r="F22" s="10"/>
      <c r="G22" s="10">
        <f t="shared" ref="G22:G34" si="3">H22</f>
        <v>2500</v>
      </c>
      <c r="H22" s="10">
        <f t="shared" si="2"/>
        <v>2500</v>
      </c>
      <c r="I22" s="10">
        <v>2500</v>
      </c>
      <c r="J22" s="10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55"/>
    </row>
    <row r="23" spans="1:40" ht="30" customHeight="1">
      <c r="A23" s="29"/>
      <c r="B23" s="42" t="s">
        <v>200</v>
      </c>
      <c r="C23" s="42" t="s">
        <v>99</v>
      </c>
      <c r="D23" s="43">
        <v>703001</v>
      </c>
      <c r="E23" s="44" t="s">
        <v>203</v>
      </c>
      <c r="F23" s="10"/>
      <c r="G23" s="10">
        <f t="shared" si="3"/>
        <v>40000</v>
      </c>
      <c r="H23" s="10">
        <f t="shared" si="2"/>
        <v>40000</v>
      </c>
      <c r="I23" s="10">
        <v>40000</v>
      </c>
      <c r="J23" s="10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55"/>
    </row>
    <row r="24" spans="1:40" ht="30" customHeight="1">
      <c r="A24" s="29"/>
      <c r="B24" s="42" t="s">
        <v>200</v>
      </c>
      <c r="C24" s="42" t="s">
        <v>191</v>
      </c>
      <c r="D24" s="43">
        <v>703001</v>
      </c>
      <c r="E24" s="44" t="s">
        <v>204</v>
      </c>
      <c r="F24" s="10"/>
      <c r="G24" s="10">
        <f t="shared" si="3"/>
        <v>81600</v>
      </c>
      <c r="H24" s="10">
        <f t="shared" si="2"/>
        <v>81600</v>
      </c>
      <c r="I24" s="10">
        <v>81600</v>
      </c>
      <c r="J24" s="10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55"/>
    </row>
    <row r="25" spans="1:40" ht="30" customHeight="1">
      <c r="A25" s="29"/>
      <c r="B25" s="42" t="s">
        <v>200</v>
      </c>
      <c r="C25" s="42" t="s">
        <v>121</v>
      </c>
      <c r="D25" s="43">
        <v>703001</v>
      </c>
      <c r="E25" s="44" t="s">
        <v>205</v>
      </c>
      <c r="F25" s="10"/>
      <c r="G25" s="10">
        <f t="shared" si="3"/>
        <v>230300</v>
      </c>
      <c r="H25" s="10">
        <f t="shared" si="2"/>
        <v>230300</v>
      </c>
      <c r="I25" s="10">
        <v>150300</v>
      </c>
      <c r="J25" s="10">
        <v>80000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55"/>
    </row>
    <row r="26" spans="1:40" ht="30" customHeight="1">
      <c r="A26" s="29"/>
      <c r="B26" s="42" t="s">
        <v>200</v>
      </c>
      <c r="C26" s="42" t="s">
        <v>206</v>
      </c>
      <c r="D26" s="43">
        <v>703001</v>
      </c>
      <c r="E26" s="44" t="s">
        <v>207</v>
      </c>
      <c r="F26" s="12"/>
      <c r="G26" s="10">
        <f t="shared" si="3"/>
        <v>52800</v>
      </c>
      <c r="H26" s="10">
        <f t="shared" si="2"/>
        <v>52800</v>
      </c>
      <c r="I26" s="10">
        <v>0</v>
      </c>
      <c r="J26" s="10">
        <v>52800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5"/>
    </row>
    <row r="27" spans="1:40" ht="30" customHeight="1">
      <c r="A27" s="29"/>
      <c r="B27" s="42" t="s">
        <v>200</v>
      </c>
      <c r="C27" s="42" t="s">
        <v>208</v>
      </c>
      <c r="D27" s="43">
        <v>703001</v>
      </c>
      <c r="E27" s="44" t="s">
        <v>209</v>
      </c>
      <c r="F27" s="12"/>
      <c r="G27" s="10">
        <f t="shared" si="3"/>
        <v>5000</v>
      </c>
      <c r="H27" s="10">
        <f t="shared" si="2"/>
        <v>5000</v>
      </c>
      <c r="I27" s="10">
        <v>5000</v>
      </c>
      <c r="J27" s="10"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55"/>
    </row>
    <row r="28" spans="1:40" ht="30" customHeight="1">
      <c r="A28" s="29"/>
      <c r="B28" s="42" t="s">
        <v>200</v>
      </c>
      <c r="C28" s="42" t="s">
        <v>210</v>
      </c>
      <c r="D28" s="43">
        <v>703001</v>
      </c>
      <c r="E28" s="44" t="s">
        <v>211</v>
      </c>
      <c r="F28" s="12"/>
      <c r="G28" s="10">
        <f t="shared" si="3"/>
        <v>52909.52</v>
      </c>
      <c r="H28" s="10">
        <f t="shared" si="2"/>
        <v>52909.52</v>
      </c>
      <c r="I28" s="10">
        <v>52909.52</v>
      </c>
      <c r="J28" s="10"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55"/>
    </row>
    <row r="29" spans="1:40" ht="30" customHeight="1">
      <c r="A29" s="29"/>
      <c r="B29" s="42" t="s">
        <v>200</v>
      </c>
      <c r="C29" s="42" t="s">
        <v>212</v>
      </c>
      <c r="D29" s="43">
        <v>703001</v>
      </c>
      <c r="E29" s="44" t="s">
        <v>213</v>
      </c>
      <c r="F29" s="12"/>
      <c r="G29" s="10">
        <f t="shared" si="3"/>
        <v>420000</v>
      </c>
      <c r="H29" s="10">
        <f t="shared" si="2"/>
        <v>420000</v>
      </c>
      <c r="I29" s="10">
        <v>30000</v>
      </c>
      <c r="J29" s="10">
        <v>390000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55"/>
    </row>
    <row r="30" spans="1:40" ht="30" customHeight="1">
      <c r="A30" s="29"/>
      <c r="B30" s="42" t="s">
        <v>200</v>
      </c>
      <c r="C30" s="42" t="s">
        <v>117</v>
      </c>
      <c r="D30" s="43">
        <v>703001</v>
      </c>
      <c r="E30" s="44" t="s">
        <v>214</v>
      </c>
      <c r="F30" s="12"/>
      <c r="G30" s="10">
        <f t="shared" si="3"/>
        <v>45670.69</v>
      </c>
      <c r="H30" s="10">
        <f t="shared" si="2"/>
        <v>45670.69</v>
      </c>
      <c r="I30" s="10">
        <v>45670.69</v>
      </c>
      <c r="J30" s="10"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55"/>
    </row>
    <row r="31" spans="1:40" ht="30" customHeight="1">
      <c r="A31" s="29"/>
      <c r="B31" s="42" t="s">
        <v>200</v>
      </c>
      <c r="C31" s="42" t="s">
        <v>215</v>
      </c>
      <c r="D31" s="43">
        <v>703001</v>
      </c>
      <c r="E31" s="44" t="s">
        <v>216</v>
      </c>
      <c r="F31" s="12"/>
      <c r="G31" s="10">
        <f t="shared" si="3"/>
        <v>46159.32</v>
      </c>
      <c r="H31" s="10">
        <f t="shared" si="2"/>
        <v>46159.32</v>
      </c>
      <c r="I31" s="10">
        <v>46159.32</v>
      </c>
      <c r="J31" s="10">
        <v>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55"/>
    </row>
    <row r="32" spans="1:40" ht="30" customHeight="1">
      <c r="A32" s="29"/>
      <c r="B32" s="42" t="s">
        <v>200</v>
      </c>
      <c r="C32" s="42" t="s">
        <v>101</v>
      </c>
      <c r="D32" s="43">
        <v>703001</v>
      </c>
      <c r="E32" s="44" t="s">
        <v>217</v>
      </c>
      <c r="F32" s="12"/>
      <c r="G32" s="10">
        <f t="shared" si="3"/>
        <v>200000</v>
      </c>
      <c r="H32" s="10">
        <f t="shared" si="2"/>
        <v>200000</v>
      </c>
      <c r="I32" s="10">
        <v>200000</v>
      </c>
      <c r="J32" s="10">
        <v>0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55"/>
    </row>
    <row r="33" spans="1:40" ht="30" customHeight="1">
      <c r="A33" s="29"/>
      <c r="B33" s="42" t="s">
        <v>200</v>
      </c>
      <c r="C33" s="42" t="s">
        <v>103</v>
      </c>
      <c r="D33" s="43">
        <v>703001</v>
      </c>
      <c r="E33" s="44" t="s">
        <v>218</v>
      </c>
      <c r="F33" s="12"/>
      <c r="G33" s="10">
        <f t="shared" si="3"/>
        <v>210400</v>
      </c>
      <c r="H33" s="10">
        <f t="shared" si="2"/>
        <v>210400</v>
      </c>
      <c r="I33" s="10">
        <v>210400</v>
      </c>
      <c r="J33" s="10">
        <v>0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55"/>
    </row>
    <row r="34" spans="1:40" ht="30" customHeight="1">
      <c r="A34" s="29"/>
      <c r="B34" s="42" t="s">
        <v>200</v>
      </c>
      <c r="C34" s="42" t="s">
        <v>97</v>
      </c>
      <c r="D34" s="43">
        <v>703001</v>
      </c>
      <c r="E34" s="44" t="s">
        <v>219</v>
      </c>
      <c r="F34" s="12"/>
      <c r="G34" s="10">
        <f t="shared" si="3"/>
        <v>1187903.5</v>
      </c>
      <c r="H34" s="10">
        <f t="shared" si="2"/>
        <v>1187903.5</v>
      </c>
      <c r="I34" s="10">
        <v>19500</v>
      </c>
      <c r="J34" s="10">
        <v>1168403.5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55"/>
    </row>
    <row r="35" spans="1:40" ht="30" customHeight="1">
      <c r="A35" s="29"/>
      <c r="B35" s="45" t="s">
        <v>220</v>
      </c>
      <c r="C35" s="45"/>
      <c r="D35" s="7">
        <v>703001</v>
      </c>
      <c r="E35" s="41" t="s">
        <v>221</v>
      </c>
      <c r="F35" s="12"/>
      <c r="G35" s="10">
        <v>2544742</v>
      </c>
      <c r="H35" s="10">
        <f t="shared" si="2"/>
        <v>2544742.6</v>
      </c>
      <c r="I35" s="10">
        <f>SUM(I36:I38)</f>
        <v>2506542.6</v>
      </c>
      <c r="J35" s="10">
        <f>SUM(J36:J38)</f>
        <v>38200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55"/>
    </row>
    <row r="36" spans="1:40" ht="29.1" customHeight="1">
      <c r="A36" s="29"/>
      <c r="B36" s="42" t="s">
        <v>220</v>
      </c>
      <c r="C36" s="42" t="s">
        <v>111</v>
      </c>
      <c r="D36" s="43">
        <v>703001</v>
      </c>
      <c r="E36" s="44" t="s">
        <v>222</v>
      </c>
      <c r="F36" s="12"/>
      <c r="G36" s="10">
        <f>H36</f>
        <v>2468965.6</v>
      </c>
      <c r="H36" s="10">
        <f t="shared" si="2"/>
        <v>2468965.6</v>
      </c>
      <c r="I36" s="10">
        <v>2468965.6</v>
      </c>
      <c r="J36" s="10">
        <v>0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55"/>
    </row>
    <row r="37" spans="1:40" ht="29.1" customHeight="1">
      <c r="A37" s="29"/>
      <c r="B37" s="42" t="s">
        <v>220</v>
      </c>
      <c r="C37" s="42" t="s">
        <v>191</v>
      </c>
      <c r="D37" s="43">
        <v>703001</v>
      </c>
      <c r="E37" s="44" t="s">
        <v>223</v>
      </c>
      <c r="F37" s="12"/>
      <c r="G37" s="10">
        <f>H37</f>
        <v>37577</v>
      </c>
      <c r="H37" s="10">
        <f t="shared" si="2"/>
        <v>37577</v>
      </c>
      <c r="I37" s="10">
        <v>37577</v>
      </c>
      <c r="J37" s="10"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55"/>
    </row>
    <row r="38" spans="1:40" ht="29.1" customHeight="1">
      <c r="A38" s="29"/>
      <c r="B38" s="42" t="s">
        <v>220</v>
      </c>
      <c r="C38" s="42" t="s">
        <v>97</v>
      </c>
      <c r="D38" s="43">
        <v>703001</v>
      </c>
      <c r="E38" s="44" t="s">
        <v>224</v>
      </c>
      <c r="F38" s="12"/>
      <c r="G38" s="10">
        <f>H38</f>
        <v>38200</v>
      </c>
      <c r="H38" s="10">
        <f t="shared" si="2"/>
        <v>38200</v>
      </c>
      <c r="I38" s="10">
        <v>0</v>
      </c>
      <c r="J38" s="10">
        <v>38200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55"/>
    </row>
    <row r="39" spans="1:40" ht="9.75" customHeight="1">
      <c r="A39" s="46"/>
      <c r="B39" s="46"/>
      <c r="C39" s="46"/>
      <c r="D39" s="64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68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4" type="noConversion"/>
  <printOptions horizontalCentered="1"/>
  <pageMargins left="0.55000000000000004" right="0.51180555555555596" top="0.47152777777777799" bottom="0.35416666666666702" header="0" footer="0"/>
  <pageSetup paperSize="9" scale="4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pane ySplit="1" topLeftCell="A2" activePane="bottomLeft" state="frozen"/>
      <selection pane="bottomLeft" activeCell="C9" sqref="C9"/>
    </sheetView>
  </sheetViews>
  <sheetFormatPr defaultColWidth="10" defaultRowHeight="13.5"/>
  <cols>
    <col min="1" max="1" width="1.5" style="23" customWidth="1"/>
    <col min="2" max="4" width="8.25" style="23" customWidth="1"/>
    <col min="5" max="5" width="35.125" style="23" customWidth="1"/>
    <col min="6" max="7" width="24.5" style="23" customWidth="1"/>
    <col min="8" max="8" width="17.75" style="23" customWidth="1"/>
    <col min="9" max="9" width="16.375" style="23" customWidth="1"/>
    <col min="10" max="10" width="10.375" style="23" customWidth="1"/>
    <col min="11" max="12" width="9.75" style="23" customWidth="1"/>
    <col min="13" max="13" width="15.375" style="23" customWidth="1"/>
    <col min="14" max="101" width="10" style="23"/>
    <col min="102" max="102" width="14.625" style="23" customWidth="1"/>
    <col min="103" max="103" width="15.125" style="23" customWidth="1"/>
    <col min="104" max="104" width="16.75" style="23" customWidth="1"/>
    <col min="105" max="105" width="10" style="23"/>
    <col min="106" max="106" width="17.875" style="23" customWidth="1"/>
    <col min="107" max="16384" width="10" style="23"/>
  </cols>
  <sheetData>
    <row r="1" spans="1:12" ht="38.1" customHeight="1">
      <c r="A1" s="25"/>
      <c r="B1" s="2"/>
      <c r="C1" s="28"/>
      <c r="D1" s="28"/>
      <c r="E1" s="28"/>
      <c r="F1" s="104" t="s">
        <v>225</v>
      </c>
      <c r="G1" s="104"/>
      <c r="H1" s="104"/>
      <c r="I1" s="60"/>
      <c r="J1" s="60"/>
    </row>
    <row r="2" spans="1:12" ht="32.1" customHeight="1">
      <c r="A2" s="46"/>
      <c r="B2" s="96" t="s">
        <v>226</v>
      </c>
      <c r="C2" s="96"/>
      <c r="D2" s="96"/>
      <c r="E2" s="96"/>
      <c r="F2" s="96"/>
      <c r="G2" s="96"/>
      <c r="H2" s="96"/>
      <c r="I2" s="46"/>
      <c r="J2" s="49"/>
    </row>
    <row r="3" spans="1:12">
      <c r="B3" s="97" t="s">
        <v>227</v>
      </c>
      <c r="C3" s="97"/>
      <c r="D3" s="97"/>
      <c r="E3" s="97"/>
      <c r="F3" s="30"/>
      <c r="H3" s="53" t="s">
        <v>5</v>
      </c>
    </row>
    <row r="4" spans="1:12" ht="24.95" customHeight="1">
      <c r="B4" s="94" t="s">
        <v>8</v>
      </c>
      <c r="C4" s="94"/>
      <c r="D4" s="94"/>
      <c r="E4" s="94"/>
      <c r="F4" s="94" t="s">
        <v>58</v>
      </c>
      <c r="G4" s="98" t="s">
        <v>177</v>
      </c>
      <c r="H4" s="98" t="s">
        <v>179</v>
      </c>
    </row>
    <row r="5" spans="1:12" ht="21" customHeight="1">
      <c r="B5" s="94" t="s">
        <v>80</v>
      </c>
      <c r="C5" s="94"/>
      <c r="D5" s="94"/>
      <c r="E5" s="94" t="s">
        <v>228</v>
      </c>
      <c r="F5" s="94"/>
      <c r="G5" s="98"/>
      <c r="H5" s="98"/>
    </row>
    <row r="6" spans="1:12" ht="24.95" customHeight="1">
      <c r="B6" s="7" t="s">
        <v>82</v>
      </c>
      <c r="C6" s="7" t="s">
        <v>83</v>
      </c>
      <c r="D6" s="7" t="s">
        <v>84</v>
      </c>
      <c r="E6" s="94"/>
      <c r="F6" s="94"/>
      <c r="G6" s="98"/>
      <c r="H6" s="98"/>
    </row>
    <row r="7" spans="1:12" ht="27" customHeight="1">
      <c r="B7" s="7"/>
      <c r="C7" s="7"/>
      <c r="D7" s="7"/>
      <c r="E7" s="7" t="s">
        <v>71</v>
      </c>
      <c r="F7" s="10">
        <f>F8+F23+F26+F35+F40+F47</f>
        <v>10493467.630000001</v>
      </c>
      <c r="G7" s="10">
        <f>G8+G23+G26+G35+G40+G47</f>
        <v>10493467.630000001</v>
      </c>
      <c r="H7" s="10"/>
    </row>
    <row r="8" spans="1:12" ht="30" customHeight="1">
      <c r="A8" s="38"/>
      <c r="B8" s="7">
        <v>201</v>
      </c>
      <c r="C8" s="7"/>
      <c r="D8" s="7"/>
      <c r="E8" s="22" t="s">
        <v>85</v>
      </c>
      <c r="F8" s="10">
        <v>7585243.9500000002</v>
      </c>
      <c r="G8" s="10">
        <v>7585243.9500000002</v>
      </c>
      <c r="H8" s="10"/>
      <c r="I8" s="57"/>
      <c r="J8" s="57"/>
      <c r="K8" s="57"/>
      <c r="L8" s="39"/>
    </row>
    <row r="9" spans="1:12" ht="30" customHeight="1">
      <c r="A9" s="38"/>
      <c r="B9" s="7">
        <v>201</v>
      </c>
      <c r="C9" s="45" t="s">
        <v>86</v>
      </c>
      <c r="D9" s="7"/>
      <c r="E9" s="22" t="s">
        <v>87</v>
      </c>
      <c r="F9" s="10">
        <v>543989.80000000005</v>
      </c>
      <c r="G9" s="10">
        <v>543989.80000000005</v>
      </c>
      <c r="H9" s="10"/>
      <c r="I9" s="57"/>
      <c r="J9" s="57"/>
      <c r="K9" s="57"/>
      <c r="L9" s="39"/>
    </row>
    <row r="10" spans="1:12" ht="30" customHeight="1">
      <c r="A10" s="38"/>
      <c r="B10" s="7">
        <v>201</v>
      </c>
      <c r="C10" s="45" t="s">
        <v>86</v>
      </c>
      <c r="D10" s="45" t="s">
        <v>86</v>
      </c>
      <c r="E10" s="22" t="s">
        <v>88</v>
      </c>
      <c r="F10" s="10">
        <v>431189.8</v>
      </c>
      <c r="G10" s="10">
        <v>431189.8</v>
      </c>
      <c r="H10" s="10"/>
      <c r="I10" s="57"/>
      <c r="J10" s="57"/>
      <c r="K10" s="57"/>
      <c r="L10" s="39"/>
    </row>
    <row r="11" spans="1:12" customFormat="1" ht="30" customHeight="1">
      <c r="A11" s="58"/>
      <c r="B11" s="7">
        <v>201</v>
      </c>
      <c r="C11" s="45" t="s">
        <v>86</v>
      </c>
      <c r="D11" s="45" t="s">
        <v>89</v>
      </c>
      <c r="E11" s="22" t="s">
        <v>90</v>
      </c>
      <c r="F11" s="10">
        <v>52800</v>
      </c>
      <c r="G11" s="10">
        <v>52800</v>
      </c>
      <c r="H11" s="10"/>
      <c r="I11" s="57"/>
      <c r="J11" s="57"/>
      <c r="K11" s="57"/>
      <c r="L11" s="61"/>
    </row>
    <row r="12" spans="1:12" customFormat="1" ht="30" customHeight="1">
      <c r="A12" s="58"/>
      <c r="B12" s="7">
        <v>201</v>
      </c>
      <c r="C12" s="45" t="s">
        <v>86</v>
      </c>
      <c r="D12" s="45" t="s">
        <v>91</v>
      </c>
      <c r="E12" s="22" t="s">
        <v>92</v>
      </c>
      <c r="F12" s="10">
        <v>60000</v>
      </c>
      <c r="G12" s="10">
        <v>60000</v>
      </c>
      <c r="H12" s="10"/>
      <c r="I12" s="57"/>
      <c r="J12" s="57"/>
      <c r="K12" s="57"/>
      <c r="L12" s="61"/>
    </row>
    <row r="13" spans="1:12" customFormat="1" ht="30" customHeight="1">
      <c r="A13" s="58"/>
      <c r="B13" s="7">
        <v>201</v>
      </c>
      <c r="C13" s="45" t="s">
        <v>93</v>
      </c>
      <c r="D13" s="45"/>
      <c r="E13" s="22" t="s">
        <v>94</v>
      </c>
      <c r="F13" s="10">
        <v>4226776.75</v>
      </c>
      <c r="G13" s="10">
        <v>4226776.75</v>
      </c>
      <c r="H13" s="10"/>
      <c r="I13" s="57"/>
      <c r="J13" s="57"/>
      <c r="K13" s="57"/>
      <c r="L13" s="61"/>
    </row>
    <row r="14" spans="1:12" customFormat="1" ht="30" customHeight="1">
      <c r="A14" s="58"/>
      <c r="B14" s="7">
        <v>201</v>
      </c>
      <c r="C14" s="45" t="s">
        <v>93</v>
      </c>
      <c r="D14" s="45" t="s">
        <v>86</v>
      </c>
      <c r="E14" s="22" t="s">
        <v>88</v>
      </c>
      <c r="F14" s="10">
        <v>2244450.5699999998</v>
      </c>
      <c r="G14" s="10">
        <v>2244450.5699999998</v>
      </c>
      <c r="H14" s="10"/>
      <c r="I14" s="57"/>
      <c r="J14" s="57"/>
      <c r="K14" s="57"/>
      <c r="L14" s="61"/>
    </row>
    <row r="15" spans="1:12" customFormat="1" ht="30" customHeight="1">
      <c r="A15" s="58"/>
      <c r="B15" s="7">
        <v>201</v>
      </c>
      <c r="C15" s="45" t="s">
        <v>93</v>
      </c>
      <c r="D15" s="45" t="s">
        <v>95</v>
      </c>
      <c r="E15" s="22" t="s">
        <v>96</v>
      </c>
      <c r="F15" s="10">
        <v>303922.68</v>
      </c>
      <c r="G15" s="10">
        <v>303922.68</v>
      </c>
      <c r="H15" s="10"/>
      <c r="I15" s="57"/>
      <c r="J15" s="57"/>
      <c r="K15" s="57"/>
      <c r="L15" s="61"/>
    </row>
    <row r="16" spans="1:12" customFormat="1" ht="30" customHeight="1">
      <c r="A16" s="58"/>
      <c r="B16" s="7">
        <v>201</v>
      </c>
      <c r="C16" s="45" t="s">
        <v>93</v>
      </c>
      <c r="D16" s="45" t="s">
        <v>97</v>
      </c>
      <c r="E16" s="22" t="s">
        <v>98</v>
      </c>
      <c r="F16" s="10">
        <v>1678403.5</v>
      </c>
      <c r="G16" s="10">
        <v>1678403.5</v>
      </c>
      <c r="H16" s="10"/>
      <c r="I16" s="57"/>
      <c r="J16" s="57"/>
      <c r="K16" s="57"/>
      <c r="L16" s="61"/>
    </row>
    <row r="17" spans="1:12" customFormat="1" ht="30" customHeight="1">
      <c r="A17" s="59"/>
      <c r="B17" s="7">
        <v>201</v>
      </c>
      <c r="C17" s="45" t="s">
        <v>99</v>
      </c>
      <c r="D17" s="45"/>
      <c r="E17" s="22" t="s">
        <v>100</v>
      </c>
      <c r="F17" s="10">
        <v>242691.4</v>
      </c>
      <c r="G17" s="10">
        <v>242691.4</v>
      </c>
      <c r="H17" s="10"/>
      <c r="I17" s="57"/>
      <c r="J17" s="57"/>
      <c r="K17" s="57"/>
      <c r="L17" s="61"/>
    </row>
    <row r="18" spans="1:12" customFormat="1" ht="30" customHeight="1">
      <c r="A18" s="59"/>
      <c r="B18" s="7">
        <v>201</v>
      </c>
      <c r="C18" s="45" t="s">
        <v>99</v>
      </c>
      <c r="D18" s="45" t="s">
        <v>95</v>
      </c>
      <c r="E18" s="22" t="s">
        <v>96</v>
      </c>
      <c r="F18" s="10">
        <v>242691.4</v>
      </c>
      <c r="G18" s="10">
        <v>242691.4</v>
      </c>
      <c r="H18" s="10"/>
      <c r="I18" s="57"/>
      <c r="J18" s="57"/>
      <c r="K18" s="57"/>
      <c r="L18" s="61"/>
    </row>
    <row r="19" spans="1:12" customFormat="1" ht="30" customHeight="1">
      <c r="A19" s="59"/>
      <c r="B19" s="7">
        <v>201</v>
      </c>
      <c r="C19" s="45" t="s">
        <v>101</v>
      </c>
      <c r="D19" s="45"/>
      <c r="E19" s="22" t="s">
        <v>102</v>
      </c>
      <c r="F19" s="10">
        <v>277370</v>
      </c>
      <c r="G19" s="10">
        <v>277370</v>
      </c>
      <c r="H19" s="10"/>
      <c r="I19" s="57"/>
      <c r="J19" s="57"/>
      <c r="K19" s="57"/>
      <c r="L19" s="61"/>
    </row>
    <row r="20" spans="1:12" customFormat="1" ht="30" customHeight="1">
      <c r="A20" s="59"/>
      <c r="B20" s="7">
        <v>201</v>
      </c>
      <c r="C20" s="45" t="s">
        <v>101</v>
      </c>
      <c r="D20" s="45" t="s">
        <v>86</v>
      </c>
      <c r="E20" s="22" t="s">
        <v>88</v>
      </c>
      <c r="F20" s="10">
        <v>277370</v>
      </c>
      <c r="G20" s="10">
        <v>277370</v>
      </c>
      <c r="H20" s="10"/>
      <c r="I20" s="57"/>
      <c r="J20" s="57"/>
      <c r="K20" s="57"/>
      <c r="L20" s="61"/>
    </row>
    <row r="21" spans="1:12" customFormat="1" ht="30" customHeight="1">
      <c r="A21" s="59"/>
      <c r="B21" s="7">
        <v>201</v>
      </c>
      <c r="C21" s="45" t="s">
        <v>103</v>
      </c>
      <c r="D21" s="45"/>
      <c r="E21" s="22" t="s">
        <v>104</v>
      </c>
      <c r="F21" s="10">
        <v>2294416</v>
      </c>
      <c r="G21" s="10">
        <v>2294416</v>
      </c>
      <c r="H21" s="10"/>
      <c r="I21" s="57"/>
      <c r="J21" s="57"/>
      <c r="K21" s="57"/>
      <c r="L21" s="61"/>
    </row>
    <row r="22" spans="1:12" customFormat="1" ht="30" customHeight="1">
      <c r="A22" s="59"/>
      <c r="B22" s="7">
        <v>201</v>
      </c>
      <c r="C22" s="45" t="s">
        <v>103</v>
      </c>
      <c r="D22" s="45" t="s">
        <v>89</v>
      </c>
      <c r="E22" s="22" t="s">
        <v>105</v>
      </c>
      <c r="F22" s="10">
        <v>2294416</v>
      </c>
      <c r="G22" s="10">
        <v>2294416</v>
      </c>
      <c r="H22" s="10"/>
      <c r="I22" s="57"/>
      <c r="J22" s="57"/>
      <c r="K22" s="57"/>
      <c r="L22" s="61"/>
    </row>
    <row r="23" spans="1:12" customFormat="1" ht="30" customHeight="1">
      <c r="A23" s="59"/>
      <c r="B23" s="7">
        <v>207</v>
      </c>
      <c r="C23" s="45"/>
      <c r="D23" s="45"/>
      <c r="E23" s="22" t="s">
        <v>106</v>
      </c>
      <c r="F23" s="10">
        <v>102567</v>
      </c>
      <c r="G23" s="10">
        <v>102567</v>
      </c>
      <c r="H23" s="10"/>
      <c r="I23" s="57"/>
      <c r="J23" s="57"/>
      <c r="K23" s="57"/>
      <c r="L23" s="61"/>
    </row>
    <row r="24" spans="1:12" customFormat="1" ht="30" customHeight="1">
      <c r="A24" s="59"/>
      <c r="B24" s="7">
        <v>207</v>
      </c>
      <c r="C24" s="45" t="s">
        <v>86</v>
      </c>
      <c r="D24" s="45"/>
      <c r="E24" s="22" t="s">
        <v>107</v>
      </c>
      <c r="F24" s="10">
        <v>102567</v>
      </c>
      <c r="G24" s="10">
        <v>102567</v>
      </c>
      <c r="H24" s="10"/>
      <c r="I24" s="57"/>
      <c r="J24" s="57"/>
      <c r="K24" s="57"/>
      <c r="L24" s="61"/>
    </row>
    <row r="25" spans="1:12" customFormat="1" ht="30" customHeight="1">
      <c r="A25" s="59"/>
      <c r="B25" s="7">
        <v>207</v>
      </c>
      <c r="C25" s="45" t="s">
        <v>86</v>
      </c>
      <c r="D25" s="45" t="s">
        <v>97</v>
      </c>
      <c r="E25" s="22" t="s">
        <v>108</v>
      </c>
      <c r="F25" s="10">
        <v>102567</v>
      </c>
      <c r="G25" s="10">
        <v>102567</v>
      </c>
      <c r="H25" s="10"/>
      <c r="I25" s="57"/>
      <c r="J25" s="57"/>
      <c r="K25" s="57"/>
      <c r="L25" s="61"/>
    </row>
    <row r="26" spans="1:12" customFormat="1" ht="30" customHeight="1">
      <c r="A26" s="59"/>
      <c r="B26" s="7">
        <v>208</v>
      </c>
      <c r="C26" s="45"/>
      <c r="D26" s="45"/>
      <c r="E26" s="22" t="s">
        <v>109</v>
      </c>
      <c r="F26" s="10">
        <v>1090094</v>
      </c>
      <c r="G26" s="10">
        <v>1090094</v>
      </c>
      <c r="H26" s="10"/>
      <c r="I26" s="57"/>
      <c r="J26" s="57"/>
      <c r="K26" s="57"/>
      <c r="L26" s="61"/>
    </row>
    <row r="27" spans="1:12" customFormat="1" ht="30" customHeight="1">
      <c r="A27" s="59"/>
      <c r="B27" s="7">
        <v>208</v>
      </c>
      <c r="C27" s="45" t="s">
        <v>86</v>
      </c>
      <c r="D27" s="45"/>
      <c r="E27" s="22" t="s">
        <v>110</v>
      </c>
      <c r="F27" s="10">
        <v>346487</v>
      </c>
      <c r="G27" s="10">
        <v>346487</v>
      </c>
      <c r="H27" s="10"/>
      <c r="I27" s="57"/>
      <c r="J27" s="57"/>
      <c r="K27" s="57"/>
      <c r="L27" s="61"/>
    </row>
    <row r="28" spans="1:12" customFormat="1" ht="30" customHeight="1">
      <c r="A28" s="59"/>
      <c r="B28" s="7">
        <v>208</v>
      </c>
      <c r="C28" s="45" t="s">
        <v>86</v>
      </c>
      <c r="D28" s="45" t="s">
        <v>95</v>
      </c>
      <c r="E28" s="22" t="s">
        <v>96</v>
      </c>
      <c r="F28" s="10">
        <v>346487</v>
      </c>
      <c r="G28" s="10">
        <v>346487</v>
      </c>
      <c r="H28" s="10"/>
      <c r="I28" s="57"/>
      <c r="J28" s="57"/>
      <c r="K28" s="57"/>
      <c r="L28" s="61"/>
    </row>
    <row r="29" spans="1:12" customFormat="1" ht="30" customHeight="1">
      <c r="A29" s="59"/>
      <c r="B29" s="7">
        <v>208</v>
      </c>
      <c r="C29" s="45" t="s">
        <v>111</v>
      </c>
      <c r="D29" s="45"/>
      <c r="E29" s="22" t="s">
        <v>112</v>
      </c>
      <c r="F29" s="10">
        <v>705407</v>
      </c>
      <c r="G29" s="10">
        <v>705407</v>
      </c>
      <c r="H29" s="10"/>
      <c r="I29" s="57"/>
      <c r="J29" s="57"/>
      <c r="K29" s="57"/>
      <c r="L29" s="61"/>
    </row>
    <row r="30" spans="1:12" customFormat="1" ht="30" customHeight="1">
      <c r="A30" s="59"/>
      <c r="B30" s="7">
        <v>208</v>
      </c>
      <c r="C30" s="45" t="s">
        <v>111</v>
      </c>
      <c r="D30" s="45" t="s">
        <v>86</v>
      </c>
      <c r="E30" s="22" t="s">
        <v>113</v>
      </c>
      <c r="F30" s="10">
        <v>120691</v>
      </c>
      <c r="G30" s="10">
        <v>120691</v>
      </c>
      <c r="H30" s="10"/>
      <c r="I30" s="57"/>
      <c r="J30" s="57"/>
      <c r="K30" s="57"/>
      <c r="L30" s="61"/>
    </row>
    <row r="31" spans="1:12" customFormat="1" ht="30" customHeight="1">
      <c r="A31" s="59"/>
      <c r="B31" s="7">
        <v>208</v>
      </c>
      <c r="C31" s="45" t="s">
        <v>111</v>
      </c>
      <c r="D31" s="45" t="s">
        <v>114</v>
      </c>
      <c r="E31" s="22" t="s">
        <v>115</v>
      </c>
      <c r="F31" s="10">
        <v>72421.600000000006</v>
      </c>
      <c r="G31" s="10">
        <v>72421.600000000006</v>
      </c>
      <c r="H31" s="10"/>
      <c r="I31" s="57"/>
      <c r="J31" s="57"/>
      <c r="K31" s="57"/>
      <c r="L31" s="61"/>
    </row>
    <row r="32" spans="1:12" customFormat="1" ht="30" customHeight="1">
      <c r="A32" s="59"/>
      <c r="B32" s="7">
        <v>208</v>
      </c>
      <c r="C32" s="45" t="s">
        <v>111</v>
      </c>
      <c r="D32" s="45" t="s">
        <v>111</v>
      </c>
      <c r="E32" s="22" t="s">
        <v>116</v>
      </c>
      <c r="F32" s="10">
        <v>512294.40000000002</v>
      </c>
      <c r="G32" s="10">
        <v>512294.40000000002</v>
      </c>
      <c r="H32" s="10"/>
      <c r="I32" s="57"/>
      <c r="J32" s="57"/>
      <c r="K32" s="57"/>
      <c r="L32" s="61"/>
    </row>
    <row r="33" spans="1:12" customFormat="1" ht="30" customHeight="1">
      <c r="A33" s="59"/>
      <c r="B33" s="7">
        <v>208</v>
      </c>
      <c r="C33" s="45" t="s">
        <v>117</v>
      </c>
      <c r="D33" s="45"/>
      <c r="E33" s="22" t="s">
        <v>118</v>
      </c>
      <c r="F33" s="10">
        <v>38200</v>
      </c>
      <c r="G33" s="10">
        <v>38200</v>
      </c>
      <c r="H33" s="10"/>
      <c r="I33" s="57"/>
      <c r="J33" s="57"/>
      <c r="K33" s="57"/>
      <c r="L33" s="61"/>
    </row>
    <row r="34" spans="1:12" customFormat="1" ht="30" customHeight="1">
      <c r="A34" s="59"/>
      <c r="B34" s="7">
        <v>208</v>
      </c>
      <c r="C34" s="45" t="s">
        <v>117</v>
      </c>
      <c r="D34" s="45" t="s">
        <v>89</v>
      </c>
      <c r="E34" s="22" t="s">
        <v>119</v>
      </c>
      <c r="F34" s="10">
        <v>38200</v>
      </c>
      <c r="G34" s="10">
        <v>38200</v>
      </c>
      <c r="H34" s="10"/>
      <c r="I34" s="57"/>
      <c r="J34" s="57"/>
      <c r="K34" s="57"/>
      <c r="L34" s="61"/>
    </row>
    <row r="35" spans="1:12" customFormat="1" ht="30" customHeight="1">
      <c r="A35" s="59"/>
      <c r="B35" s="7">
        <v>210</v>
      </c>
      <c r="C35" s="45"/>
      <c r="D35" s="45"/>
      <c r="E35" s="22" t="s">
        <v>120</v>
      </c>
      <c r="F35" s="10">
        <v>322111.08</v>
      </c>
      <c r="G35" s="10">
        <v>322111.08</v>
      </c>
      <c r="H35" s="10"/>
      <c r="I35" s="57"/>
      <c r="J35" s="57"/>
      <c r="K35" s="57"/>
      <c r="L35" s="61"/>
    </row>
    <row r="36" spans="1:12" customFormat="1" ht="30" customHeight="1">
      <c r="A36" s="59"/>
      <c r="B36" s="7">
        <v>210</v>
      </c>
      <c r="C36" s="45" t="s">
        <v>121</v>
      </c>
      <c r="D36" s="45"/>
      <c r="E36" s="22" t="s">
        <v>122</v>
      </c>
      <c r="F36" s="10">
        <v>322111.08</v>
      </c>
      <c r="G36" s="10">
        <v>322111.08</v>
      </c>
      <c r="H36" s="10"/>
      <c r="I36" s="57"/>
      <c r="J36" s="57"/>
      <c r="K36" s="57"/>
      <c r="L36" s="61"/>
    </row>
    <row r="37" spans="1:12" customFormat="1" ht="30" customHeight="1">
      <c r="A37" s="59"/>
      <c r="B37" s="7">
        <v>210</v>
      </c>
      <c r="C37" s="45" t="s">
        <v>121</v>
      </c>
      <c r="D37" s="45" t="s">
        <v>86</v>
      </c>
      <c r="E37" s="22" t="s">
        <v>123</v>
      </c>
      <c r="F37" s="10">
        <v>131672.76</v>
      </c>
      <c r="G37" s="10">
        <v>131672.76</v>
      </c>
      <c r="H37" s="10"/>
      <c r="I37" s="57"/>
      <c r="J37" s="57"/>
      <c r="K37" s="57"/>
      <c r="L37" s="61"/>
    </row>
    <row r="38" spans="1:12" customFormat="1" ht="30" customHeight="1">
      <c r="A38" s="59"/>
      <c r="B38" s="7">
        <v>210</v>
      </c>
      <c r="C38" s="45" t="s">
        <v>121</v>
      </c>
      <c r="D38" s="45" t="s">
        <v>114</v>
      </c>
      <c r="E38" s="22" t="s">
        <v>124</v>
      </c>
      <c r="F38" s="10">
        <v>138838.32</v>
      </c>
      <c r="G38" s="10">
        <v>138838.32</v>
      </c>
      <c r="H38" s="10"/>
      <c r="I38" s="57"/>
      <c r="J38" s="57"/>
      <c r="K38" s="57"/>
      <c r="L38" s="61"/>
    </row>
    <row r="39" spans="1:12" customFormat="1" ht="30" customHeight="1">
      <c r="A39" s="59"/>
      <c r="B39" s="7">
        <v>210</v>
      </c>
      <c r="C39" s="45" t="s">
        <v>121</v>
      </c>
      <c r="D39" s="45" t="s">
        <v>93</v>
      </c>
      <c r="E39" s="22" t="s">
        <v>125</v>
      </c>
      <c r="F39" s="10">
        <v>51600</v>
      </c>
      <c r="G39" s="10">
        <v>51600</v>
      </c>
      <c r="H39" s="10"/>
      <c r="I39" s="57"/>
      <c r="J39" s="57"/>
      <c r="K39" s="57"/>
      <c r="L39" s="61"/>
    </row>
    <row r="40" spans="1:12" customFormat="1" ht="30" customHeight="1">
      <c r="A40" s="59"/>
      <c r="B40" s="7">
        <v>213</v>
      </c>
      <c r="C40" s="45"/>
      <c r="D40" s="45"/>
      <c r="E40" s="22" t="s">
        <v>126</v>
      </c>
      <c r="F40" s="10">
        <v>979295.6</v>
      </c>
      <c r="G40" s="10">
        <v>979295.6</v>
      </c>
      <c r="H40" s="10"/>
      <c r="I40" s="57"/>
      <c r="J40" s="57"/>
      <c r="K40" s="57"/>
      <c r="L40" s="61"/>
    </row>
    <row r="41" spans="1:12" customFormat="1" ht="30" customHeight="1">
      <c r="A41" s="59"/>
      <c r="B41" s="7">
        <v>213</v>
      </c>
      <c r="C41" s="45" t="s">
        <v>86</v>
      </c>
      <c r="D41" s="45"/>
      <c r="E41" s="22" t="s">
        <v>127</v>
      </c>
      <c r="F41" s="10">
        <v>734150.2</v>
      </c>
      <c r="G41" s="10">
        <v>734150.2</v>
      </c>
      <c r="H41" s="10"/>
      <c r="I41" s="57"/>
      <c r="J41" s="57"/>
      <c r="K41" s="57"/>
      <c r="L41" s="61"/>
    </row>
    <row r="42" spans="1:12" customFormat="1" ht="30" customHeight="1">
      <c r="A42" s="59"/>
      <c r="B42" s="7">
        <v>213</v>
      </c>
      <c r="C42" s="45" t="s">
        <v>86</v>
      </c>
      <c r="D42" s="45" t="s">
        <v>89</v>
      </c>
      <c r="E42" s="22" t="s">
        <v>96</v>
      </c>
      <c r="F42" s="10">
        <v>734150.2</v>
      </c>
      <c r="G42" s="10">
        <v>734150.2</v>
      </c>
      <c r="H42" s="10"/>
      <c r="I42" s="57"/>
      <c r="J42" s="57"/>
      <c r="K42" s="57"/>
      <c r="L42" s="61"/>
    </row>
    <row r="43" spans="1:12" customFormat="1" ht="30" customHeight="1">
      <c r="A43" s="59"/>
      <c r="B43" s="7">
        <v>213</v>
      </c>
      <c r="C43" s="45" t="s">
        <v>114</v>
      </c>
      <c r="D43" s="45"/>
      <c r="E43" s="22" t="s">
        <v>128</v>
      </c>
      <c r="F43" s="10">
        <v>132227.4</v>
      </c>
      <c r="G43" s="10">
        <v>132227.4</v>
      </c>
      <c r="H43" s="10"/>
      <c r="I43" s="57"/>
      <c r="J43" s="57"/>
      <c r="K43" s="57"/>
      <c r="L43" s="61"/>
    </row>
    <row r="44" spans="1:12" customFormat="1" ht="30" customHeight="1">
      <c r="A44" s="59"/>
      <c r="B44" s="7">
        <v>213</v>
      </c>
      <c r="C44" s="45" t="s">
        <v>114</v>
      </c>
      <c r="D44" s="45" t="s">
        <v>89</v>
      </c>
      <c r="E44" s="22" t="s">
        <v>129</v>
      </c>
      <c r="F44" s="10">
        <v>132227.4</v>
      </c>
      <c r="G44" s="10">
        <v>132227.4</v>
      </c>
      <c r="H44" s="10"/>
      <c r="I44" s="57"/>
      <c r="J44" s="57"/>
      <c r="K44" s="57"/>
      <c r="L44" s="61"/>
    </row>
    <row r="45" spans="1:12" customFormat="1" ht="30" customHeight="1">
      <c r="A45" s="59"/>
      <c r="B45" s="7">
        <v>213</v>
      </c>
      <c r="C45" s="45" t="s">
        <v>93</v>
      </c>
      <c r="D45" s="45"/>
      <c r="E45" s="22" t="s">
        <v>130</v>
      </c>
      <c r="F45" s="10">
        <v>112918</v>
      </c>
      <c r="G45" s="10">
        <v>112918</v>
      </c>
      <c r="H45" s="10"/>
      <c r="I45" s="57"/>
      <c r="J45" s="57"/>
      <c r="K45" s="57"/>
      <c r="L45" s="61"/>
    </row>
    <row r="46" spans="1:12" customFormat="1" ht="30" customHeight="1">
      <c r="A46" s="59"/>
      <c r="B46" s="7">
        <v>213</v>
      </c>
      <c r="C46" s="45" t="s">
        <v>93</v>
      </c>
      <c r="D46" s="45" t="s">
        <v>97</v>
      </c>
      <c r="E46" s="22" t="s">
        <v>131</v>
      </c>
      <c r="F46" s="10">
        <v>112918</v>
      </c>
      <c r="G46" s="10">
        <v>112918</v>
      </c>
      <c r="H46" s="10"/>
      <c r="I46" s="57"/>
      <c r="J46" s="57"/>
      <c r="K46" s="57"/>
      <c r="L46" s="61"/>
    </row>
    <row r="47" spans="1:12" customFormat="1" ht="30" customHeight="1">
      <c r="A47" s="59"/>
      <c r="B47" s="7">
        <v>221</v>
      </c>
      <c r="C47" s="45"/>
      <c r="D47" s="45"/>
      <c r="E47" s="22" t="s">
        <v>132</v>
      </c>
      <c r="F47" s="10">
        <v>414156</v>
      </c>
      <c r="G47" s="10">
        <v>414156</v>
      </c>
      <c r="H47" s="10"/>
      <c r="I47" s="57"/>
      <c r="J47" s="57"/>
      <c r="K47" s="57"/>
      <c r="L47" s="61"/>
    </row>
    <row r="48" spans="1:12" customFormat="1" ht="30" customHeight="1">
      <c r="A48" s="59"/>
      <c r="B48" s="7">
        <v>221</v>
      </c>
      <c r="C48" s="45" t="s">
        <v>114</v>
      </c>
      <c r="D48" s="45"/>
      <c r="E48" s="22" t="s">
        <v>133</v>
      </c>
      <c r="F48" s="10">
        <v>414156</v>
      </c>
      <c r="G48" s="10">
        <v>414156</v>
      </c>
      <c r="H48" s="10"/>
      <c r="I48" s="57"/>
      <c r="J48" s="57"/>
      <c r="K48" s="57"/>
      <c r="L48" s="61"/>
    </row>
    <row r="49" spans="1:12" ht="27" customHeight="1">
      <c r="A49" s="38"/>
      <c r="B49" s="7">
        <v>221</v>
      </c>
      <c r="C49" s="45" t="s">
        <v>114</v>
      </c>
      <c r="D49" s="45" t="s">
        <v>86</v>
      </c>
      <c r="E49" s="22" t="s">
        <v>134</v>
      </c>
      <c r="F49" s="10">
        <v>414156</v>
      </c>
      <c r="G49" s="10">
        <v>414156</v>
      </c>
      <c r="H49" s="10"/>
      <c r="I49" s="57"/>
      <c r="J49" s="57"/>
      <c r="K49" s="57"/>
      <c r="L49" s="39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4" type="noConversion"/>
  <printOptions horizontalCentered="1"/>
  <pageMargins left="0.66805555555555596" right="0.55000000000000004" top="0.31388888888888899" bottom="0.31388888888888899" header="0" footer="0"/>
  <pageSetup paperSize="9" scale="67" fitToWidth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23" customWidth="1"/>
    <col min="2" max="3" width="6.125" style="23" customWidth="1"/>
    <col min="4" max="4" width="24.375" style="23" customWidth="1"/>
    <col min="5" max="5" width="41" style="23" customWidth="1"/>
    <col min="6" max="8" width="17.375" style="23" customWidth="1"/>
    <col min="9" max="9" width="1.5" style="23" customWidth="1"/>
    <col min="10" max="10" width="9.75" style="23" customWidth="1"/>
    <col min="11" max="16384" width="10" style="23"/>
  </cols>
  <sheetData>
    <row r="1" spans="1:9" ht="24.95" customHeight="1">
      <c r="A1" s="50"/>
      <c r="B1" s="2"/>
      <c r="C1" s="2"/>
      <c r="D1" s="51"/>
      <c r="E1" s="51"/>
      <c r="F1" s="25"/>
      <c r="G1" s="25"/>
      <c r="H1" s="52" t="s">
        <v>229</v>
      </c>
      <c r="I1" s="55"/>
    </row>
    <row r="2" spans="1:9" ht="22.9" customHeight="1">
      <c r="A2" s="25"/>
      <c r="B2" s="96" t="s">
        <v>230</v>
      </c>
      <c r="C2" s="96"/>
      <c r="D2" s="96"/>
      <c r="E2" s="96"/>
      <c r="F2" s="96"/>
      <c r="G2" s="96"/>
      <c r="H2" s="96"/>
      <c r="I2" s="55"/>
    </row>
    <row r="3" spans="1:9" ht="19.5" customHeight="1">
      <c r="A3" s="30"/>
      <c r="B3" s="97" t="s">
        <v>4</v>
      </c>
      <c r="C3" s="97"/>
      <c r="D3" s="97"/>
      <c r="E3" s="97"/>
      <c r="G3" s="30"/>
      <c r="H3" s="53" t="s">
        <v>5</v>
      </c>
      <c r="I3" s="55"/>
    </row>
    <row r="4" spans="1:9" ht="24.4" customHeight="1">
      <c r="A4" s="29"/>
      <c r="B4" s="94" t="s">
        <v>8</v>
      </c>
      <c r="C4" s="94"/>
      <c r="D4" s="94"/>
      <c r="E4" s="94"/>
      <c r="F4" s="94" t="s">
        <v>76</v>
      </c>
      <c r="G4" s="94"/>
      <c r="H4" s="94"/>
      <c r="I4" s="55"/>
    </row>
    <row r="5" spans="1:9" ht="24.4" customHeight="1">
      <c r="A5" s="29"/>
      <c r="B5" s="94" t="s">
        <v>80</v>
      </c>
      <c r="C5" s="94"/>
      <c r="D5" s="94" t="s">
        <v>69</v>
      </c>
      <c r="E5" s="94" t="s">
        <v>81</v>
      </c>
      <c r="F5" s="94" t="s">
        <v>58</v>
      </c>
      <c r="G5" s="94" t="s">
        <v>231</v>
      </c>
      <c r="H5" s="94" t="s">
        <v>232</v>
      </c>
      <c r="I5" s="55"/>
    </row>
    <row r="6" spans="1:9" ht="24.4" customHeight="1">
      <c r="A6" s="26"/>
      <c r="B6" s="7" t="s">
        <v>82</v>
      </c>
      <c r="C6" s="7" t="s">
        <v>83</v>
      </c>
      <c r="D6" s="94"/>
      <c r="E6" s="94"/>
      <c r="F6" s="94"/>
      <c r="G6" s="94"/>
      <c r="H6" s="94"/>
      <c r="I6" s="56"/>
    </row>
    <row r="7" spans="1:9" ht="22.9" customHeight="1">
      <c r="A7" s="29"/>
      <c r="B7" s="7"/>
      <c r="C7" s="7"/>
      <c r="D7" s="7"/>
      <c r="E7" s="7" t="s">
        <v>71</v>
      </c>
      <c r="F7" s="10">
        <f>G7+H7</f>
        <v>8664064.1300000008</v>
      </c>
      <c r="G7" s="10">
        <f>G8+G20+G35</f>
        <v>7688424.5999999996</v>
      </c>
      <c r="H7" s="10">
        <f>H8+H20+H35</f>
        <v>975639.53</v>
      </c>
      <c r="I7" s="57"/>
    </row>
    <row r="8" spans="1:9" ht="27.95" customHeight="1">
      <c r="A8" s="29"/>
      <c r="B8" s="7">
        <v>301</v>
      </c>
      <c r="C8" s="7"/>
      <c r="D8" s="7">
        <v>703001</v>
      </c>
      <c r="E8" s="54" t="s">
        <v>187</v>
      </c>
      <c r="F8" s="10">
        <f>G8+H8</f>
        <v>5181882</v>
      </c>
      <c r="G8" s="10">
        <f>SUM(G9:G19)</f>
        <v>5181882</v>
      </c>
      <c r="H8" s="10">
        <f>SUM(H9:H19)</f>
        <v>0</v>
      </c>
      <c r="I8" s="57"/>
    </row>
    <row r="9" spans="1:9" ht="27.95" customHeight="1">
      <c r="A9" s="29"/>
      <c r="B9" s="43">
        <v>301</v>
      </c>
      <c r="C9" s="42" t="s">
        <v>86</v>
      </c>
      <c r="D9" s="43">
        <v>703001</v>
      </c>
      <c r="E9" s="44" t="s">
        <v>188</v>
      </c>
      <c r="F9" s="10">
        <f>G9+H9</f>
        <v>1138644</v>
      </c>
      <c r="G9" s="10">
        <v>1138644</v>
      </c>
      <c r="H9" s="10">
        <v>0</v>
      </c>
      <c r="I9" s="57"/>
    </row>
    <row r="10" spans="1:9" ht="27.95" customHeight="1">
      <c r="A10" s="29"/>
      <c r="B10" s="43">
        <v>301</v>
      </c>
      <c r="C10" s="42" t="s">
        <v>114</v>
      </c>
      <c r="D10" s="43">
        <v>703001</v>
      </c>
      <c r="E10" s="44" t="s">
        <v>189</v>
      </c>
      <c r="F10" s="10">
        <f t="shared" ref="F10:F19" si="0">G10+H10</f>
        <v>573464.4</v>
      </c>
      <c r="G10" s="10">
        <v>573464.4</v>
      </c>
      <c r="H10" s="10">
        <v>0</v>
      </c>
      <c r="I10" s="57"/>
    </row>
    <row r="11" spans="1:9" ht="27.95" customHeight="1">
      <c r="A11" s="29"/>
      <c r="B11" s="43">
        <v>301</v>
      </c>
      <c r="C11" s="42" t="s">
        <v>93</v>
      </c>
      <c r="D11" s="43">
        <v>703001</v>
      </c>
      <c r="E11" s="44" t="s">
        <v>190</v>
      </c>
      <c r="F11" s="10">
        <f t="shared" si="0"/>
        <v>674513</v>
      </c>
      <c r="G11" s="10">
        <v>674513</v>
      </c>
      <c r="H11" s="10">
        <v>0</v>
      </c>
      <c r="I11" s="57"/>
    </row>
    <row r="12" spans="1:9" ht="27.95" customHeight="1">
      <c r="A12" s="29"/>
      <c r="B12" s="43">
        <v>301</v>
      </c>
      <c r="C12" s="42" t="s">
        <v>191</v>
      </c>
      <c r="D12" s="43">
        <v>703001</v>
      </c>
      <c r="E12" s="44" t="s">
        <v>192</v>
      </c>
      <c r="F12" s="10">
        <f t="shared" si="0"/>
        <v>1144016</v>
      </c>
      <c r="G12" s="10">
        <v>1144016</v>
      </c>
      <c r="H12" s="10">
        <v>0</v>
      </c>
      <c r="I12" s="57"/>
    </row>
    <row r="13" spans="1:9" ht="27.95" customHeight="1">
      <c r="A13" s="29"/>
      <c r="B13" s="43">
        <v>301</v>
      </c>
      <c r="C13" s="42" t="s">
        <v>91</v>
      </c>
      <c r="D13" s="43">
        <v>703001</v>
      </c>
      <c r="E13" s="44" t="s">
        <v>193</v>
      </c>
      <c r="F13" s="10">
        <f t="shared" si="0"/>
        <v>512294.40000000002</v>
      </c>
      <c r="G13" s="10">
        <v>512294.40000000002</v>
      </c>
      <c r="H13" s="10">
        <v>0</v>
      </c>
      <c r="I13" s="57"/>
    </row>
    <row r="14" spans="1:9" ht="27.95" customHeight="1">
      <c r="A14" s="29"/>
      <c r="B14" s="43">
        <v>301</v>
      </c>
      <c r="C14" s="42">
        <v>10</v>
      </c>
      <c r="D14" s="43">
        <v>703001</v>
      </c>
      <c r="E14" s="44" t="s">
        <v>194</v>
      </c>
      <c r="F14" s="10">
        <f t="shared" si="0"/>
        <v>270511.08</v>
      </c>
      <c r="G14" s="10">
        <v>270511.08</v>
      </c>
      <c r="H14" s="10">
        <v>0</v>
      </c>
      <c r="I14" s="57"/>
    </row>
    <row r="15" spans="1:9" ht="27.95" customHeight="1">
      <c r="A15" s="29"/>
      <c r="B15" s="43">
        <v>301</v>
      </c>
      <c r="C15" s="42">
        <v>11</v>
      </c>
      <c r="D15" s="43">
        <v>703001</v>
      </c>
      <c r="E15" s="44" t="s">
        <v>195</v>
      </c>
      <c r="F15" s="10">
        <f t="shared" si="0"/>
        <v>51600</v>
      </c>
      <c r="G15" s="10">
        <v>51600</v>
      </c>
      <c r="H15" s="10">
        <v>0</v>
      </c>
      <c r="I15" s="57"/>
    </row>
    <row r="16" spans="1:9" ht="27.95" customHeight="1">
      <c r="A16" s="46"/>
      <c r="B16" s="43">
        <v>301</v>
      </c>
      <c r="C16" s="42">
        <v>12</v>
      </c>
      <c r="D16" s="43">
        <v>703001</v>
      </c>
      <c r="E16" s="44" t="s">
        <v>196</v>
      </c>
      <c r="F16" s="10">
        <f t="shared" si="0"/>
        <v>23427.119999999999</v>
      </c>
      <c r="G16" s="10">
        <v>23427.119999999999</v>
      </c>
      <c r="H16" s="10">
        <v>0</v>
      </c>
      <c r="I16" s="57"/>
    </row>
    <row r="17" spans="2:9" ht="27.95" customHeight="1">
      <c r="B17" s="43">
        <v>301</v>
      </c>
      <c r="C17" s="42">
        <v>13</v>
      </c>
      <c r="D17" s="43">
        <v>703001</v>
      </c>
      <c r="E17" s="44" t="s">
        <v>134</v>
      </c>
      <c r="F17" s="10">
        <f t="shared" si="0"/>
        <v>414156</v>
      </c>
      <c r="G17" s="10">
        <v>414156</v>
      </c>
      <c r="H17" s="10">
        <v>0</v>
      </c>
      <c r="I17" s="57"/>
    </row>
    <row r="18" spans="2:9" ht="27.95" customHeight="1">
      <c r="B18" s="43">
        <v>301</v>
      </c>
      <c r="C18" s="42">
        <v>14</v>
      </c>
      <c r="D18" s="43">
        <v>703001</v>
      </c>
      <c r="E18" s="44" t="s">
        <v>197</v>
      </c>
      <c r="F18" s="10">
        <f t="shared" si="0"/>
        <v>103976</v>
      </c>
      <c r="G18" s="10">
        <v>103976</v>
      </c>
      <c r="H18" s="10">
        <v>0</v>
      </c>
      <c r="I18" s="57"/>
    </row>
    <row r="19" spans="2:9" ht="27.95" customHeight="1">
      <c r="B19" s="43">
        <v>301</v>
      </c>
      <c r="C19" s="42">
        <v>99</v>
      </c>
      <c r="D19" s="43">
        <v>703001</v>
      </c>
      <c r="E19" s="44" t="s">
        <v>198</v>
      </c>
      <c r="F19" s="10">
        <f t="shared" si="0"/>
        <v>275280</v>
      </c>
      <c r="G19" s="10">
        <v>275280</v>
      </c>
      <c r="H19" s="10">
        <v>0</v>
      </c>
      <c r="I19" s="57"/>
    </row>
    <row r="20" spans="2:9" ht="27.95" customHeight="1">
      <c r="B20" s="7">
        <v>302</v>
      </c>
      <c r="C20" s="7"/>
      <c r="D20" s="7">
        <v>703001</v>
      </c>
      <c r="E20" s="41" t="s">
        <v>199</v>
      </c>
      <c r="F20" s="10">
        <f t="shared" ref="F20:F37" si="1">G20+H20</f>
        <v>975639.53</v>
      </c>
      <c r="G20" s="10">
        <f>SUM(G21:G34)</f>
        <v>0</v>
      </c>
      <c r="H20" s="10">
        <f>SUM(H21:H34)</f>
        <v>975639.53</v>
      </c>
      <c r="I20" s="57"/>
    </row>
    <row r="21" spans="2:9" ht="27.95" customHeight="1">
      <c r="B21" s="42" t="s">
        <v>200</v>
      </c>
      <c r="C21" s="42" t="s">
        <v>86</v>
      </c>
      <c r="D21" s="43">
        <v>703001</v>
      </c>
      <c r="E21" s="44" t="s">
        <v>201</v>
      </c>
      <c r="F21" s="10">
        <f t="shared" si="1"/>
        <v>91600</v>
      </c>
      <c r="G21" s="10">
        <v>0</v>
      </c>
      <c r="H21" s="10">
        <v>91600</v>
      </c>
      <c r="I21" s="57"/>
    </row>
    <row r="22" spans="2:9" ht="27.95" customHeight="1">
      <c r="B22" s="42" t="s">
        <v>200</v>
      </c>
      <c r="C22" s="42" t="s">
        <v>111</v>
      </c>
      <c r="D22" s="43">
        <v>703001</v>
      </c>
      <c r="E22" s="44" t="s">
        <v>202</v>
      </c>
      <c r="F22" s="10">
        <f t="shared" si="1"/>
        <v>2500</v>
      </c>
      <c r="G22" s="10">
        <v>0</v>
      </c>
      <c r="H22" s="10">
        <v>2500</v>
      </c>
      <c r="I22" s="57"/>
    </row>
    <row r="23" spans="2:9" ht="27.95" customHeight="1">
      <c r="B23" s="42" t="s">
        <v>200</v>
      </c>
      <c r="C23" s="42" t="s">
        <v>99</v>
      </c>
      <c r="D23" s="43">
        <v>703001</v>
      </c>
      <c r="E23" s="44" t="s">
        <v>203</v>
      </c>
      <c r="F23" s="10">
        <f t="shared" si="1"/>
        <v>40000</v>
      </c>
      <c r="G23" s="10">
        <v>0</v>
      </c>
      <c r="H23" s="10">
        <v>40000</v>
      </c>
      <c r="I23" s="57"/>
    </row>
    <row r="24" spans="2:9" ht="27.95" customHeight="1">
      <c r="B24" s="42" t="s">
        <v>200</v>
      </c>
      <c r="C24" s="42" t="s">
        <v>191</v>
      </c>
      <c r="D24" s="43">
        <v>703001</v>
      </c>
      <c r="E24" s="44" t="s">
        <v>204</v>
      </c>
      <c r="F24" s="10">
        <f t="shared" si="1"/>
        <v>81600</v>
      </c>
      <c r="G24" s="10">
        <v>0</v>
      </c>
      <c r="H24" s="10">
        <v>81600</v>
      </c>
      <c r="I24" s="57"/>
    </row>
    <row r="25" spans="2:9" ht="27.95" customHeight="1">
      <c r="B25" s="42" t="s">
        <v>200</v>
      </c>
      <c r="C25" s="42" t="s">
        <v>121</v>
      </c>
      <c r="D25" s="43">
        <v>703001</v>
      </c>
      <c r="E25" s="44" t="s">
        <v>205</v>
      </c>
      <c r="F25" s="10">
        <f t="shared" si="1"/>
        <v>150300</v>
      </c>
      <c r="G25" s="10">
        <v>0</v>
      </c>
      <c r="H25" s="10">
        <v>150300</v>
      </c>
      <c r="I25" s="57"/>
    </row>
    <row r="26" spans="2:9" ht="27.95" customHeight="1">
      <c r="B26" s="42" t="s">
        <v>200</v>
      </c>
      <c r="C26" s="42" t="s">
        <v>206</v>
      </c>
      <c r="D26" s="43">
        <v>703001</v>
      </c>
      <c r="E26" s="44" t="s">
        <v>207</v>
      </c>
      <c r="F26" s="10">
        <f t="shared" si="1"/>
        <v>0</v>
      </c>
      <c r="G26" s="10">
        <v>0</v>
      </c>
      <c r="H26" s="10">
        <v>0</v>
      </c>
      <c r="I26" s="57"/>
    </row>
    <row r="27" spans="2:9" ht="27.95" customHeight="1">
      <c r="B27" s="42" t="s">
        <v>200</v>
      </c>
      <c r="C27" s="42" t="s">
        <v>208</v>
      </c>
      <c r="D27" s="43">
        <v>703001</v>
      </c>
      <c r="E27" s="44" t="s">
        <v>209</v>
      </c>
      <c r="F27" s="10">
        <f t="shared" si="1"/>
        <v>5000</v>
      </c>
      <c r="G27" s="10">
        <v>0</v>
      </c>
      <c r="H27" s="10">
        <v>5000</v>
      </c>
      <c r="I27" s="57"/>
    </row>
    <row r="28" spans="2:9" ht="27.95" customHeight="1">
      <c r="B28" s="42" t="s">
        <v>200</v>
      </c>
      <c r="C28" s="42" t="s">
        <v>210</v>
      </c>
      <c r="D28" s="43">
        <v>703001</v>
      </c>
      <c r="E28" s="44" t="s">
        <v>211</v>
      </c>
      <c r="F28" s="10">
        <f t="shared" si="1"/>
        <v>52909.52</v>
      </c>
      <c r="G28" s="10">
        <v>0</v>
      </c>
      <c r="H28" s="10">
        <v>52909.52</v>
      </c>
      <c r="I28" s="57"/>
    </row>
    <row r="29" spans="2:9" ht="27.95" customHeight="1">
      <c r="B29" s="42" t="s">
        <v>200</v>
      </c>
      <c r="C29" s="42" t="s">
        <v>212</v>
      </c>
      <c r="D29" s="43">
        <v>703001</v>
      </c>
      <c r="E29" s="44" t="s">
        <v>213</v>
      </c>
      <c r="F29" s="10">
        <f t="shared" si="1"/>
        <v>30000</v>
      </c>
      <c r="G29" s="10">
        <v>0</v>
      </c>
      <c r="H29" s="10">
        <v>30000</v>
      </c>
      <c r="I29" s="57"/>
    </row>
    <row r="30" spans="2:9" ht="27.95" customHeight="1">
      <c r="B30" s="42" t="s">
        <v>200</v>
      </c>
      <c r="C30" s="42" t="s">
        <v>117</v>
      </c>
      <c r="D30" s="43">
        <v>703001</v>
      </c>
      <c r="E30" s="44" t="s">
        <v>214</v>
      </c>
      <c r="F30" s="10">
        <f t="shared" si="1"/>
        <v>45670.69</v>
      </c>
      <c r="G30" s="10">
        <v>0</v>
      </c>
      <c r="H30" s="10">
        <v>45670.69</v>
      </c>
      <c r="I30" s="57"/>
    </row>
    <row r="31" spans="2:9" ht="27.95" customHeight="1">
      <c r="B31" s="42" t="s">
        <v>200</v>
      </c>
      <c r="C31" s="42" t="s">
        <v>215</v>
      </c>
      <c r="D31" s="43">
        <v>703001</v>
      </c>
      <c r="E31" s="44" t="s">
        <v>216</v>
      </c>
      <c r="F31" s="10">
        <f t="shared" si="1"/>
        <v>46159.32</v>
      </c>
      <c r="G31" s="10">
        <v>0</v>
      </c>
      <c r="H31" s="10">
        <v>46159.32</v>
      </c>
      <c r="I31" s="57"/>
    </row>
    <row r="32" spans="2:9" ht="27.95" customHeight="1">
      <c r="B32" s="42" t="s">
        <v>200</v>
      </c>
      <c r="C32" s="42" t="s">
        <v>101</v>
      </c>
      <c r="D32" s="43">
        <v>703001</v>
      </c>
      <c r="E32" s="44" t="s">
        <v>217</v>
      </c>
      <c r="F32" s="10">
        <f t="shared" si="1"/>
        <v>200000</v>
      </c>
      <c r="G32" s="10">
        <v>0</v>
      </c>
      <c r="H32" s="10">
        <v>200000</v>
      </c>
      <c r="I32" s="57"/>
    </row>
    <row r="33" spans="2:9" ht="27.95" customHeight="1">
      <c r="B33" s="42" t="s">
        <v>200</v>
      </c>
      <c r="C33" s="42" t="s">
        <v>103</v>
      </c>
      <c r="D33" s="43">
        <v>703001</v>
      </c>
      <c r="E33" s="44" t="s">
        <v>218</v>
      </c>
      <c r="F33" s="10">
        <f t="shared" si="1"/>
        <v>210400</v>
      </c>
      <c r="G33" s="10">
        <v>0</v>
      </c>
      <c r="H33" s="10">
        <v>210400</v>
      </c>
      <c r="I33" s="57"/>
    </row>
    <row r="34" spans="2:9" ht="27.95" customHeight="1">
      <c r="B34" s="42" t="s">
        <v>200</v>
      </c>
      <c r="C34" s="42" t="s">
        <v>97</v>
      </c>
      <c r="D34" s="43">
        <v>703001</v>
      </c>
      <c r="E34" s="44" t="s">
        <v>219</v>
      </c>
      <c r="F34" s="10">
        <f t="shared" si="1"/>
        <v>19500</v>
      </c>
      <c r="G34" s="10">
        <v>0</v>
      </c>
      <c r="H34" s="10">
        <v>19500</v>
      </c>
      <c r="I34" s="57"/>
    </row>
    <row r="35" spans="2:9" ht="27.95" customHeight="1">
      <c r="B35" s="45" t="s">
        <v>220</v>
      </c>
      <c r="C35" s="45"/>
      <c r="D35" s="7">
        <v>703001</v>
      </c>
      <c r="E35" s="41" t="s">
        <v>221</v>
      </c>
      <c r="F35" s="10">
        <f t="shared" si="1"/>
        <v>2506542.6</v>
      </c>
      <c r="G35" s="10">
        <f>SUM(G36:G37)</f>
        <v>2506542.6</v>
      </c>
      <c r="H35" s="10">
        <f>SUM(H36:H37)</f>
        <v>0</v>
      </c>
      <c r="I35" s="57"/>
    </row>
    <row r="36" spans="2:9" ht="27.95" customHeight="1">
      <c r="B36" s="42" t="s">
        <v>220</v>
      </c>
      <c r="C36" s="42" t="s">
        <v>111</v>
      </c>
      <c r="D36" s="43">
        <v>703001</v>
      </c>
      <c r="E36" s="44" t="s">
        <v>222</v>
      </c>
      <c r="F36" s="10">
        <f t="shared" si="1"/>
        <v>2468965.6</v>
      </c>
      <c r="G36" s="10">
        <v>2468965.6</v>
      </c>
      <c r="H36" s="10">
        <v>0</v>
      </c>
      <c r="I36" s="57"/>
    </row>
    <row r="37" spans="2:9" ht="27.95" customHeight="1">
      <c r="B37" s="42" t="s">
        <v>220</v>
      </c>
      <c r="C37" s="42" t="s">
        <v>191</v>
      </c>
      <c r="D37" s="43">
        <v>703001</v>
      </c>
      <c r="E37" s="44" t="s">
        <v>223</v>
      </c>
      <c r="F37" s="10">
        <f t="shared" si="1"/>
        <v>37577</v>
      </c>
      <c r="G37" s="10">
        <v>37577</v>
      </c>
      <c r="H37" s="10">
        <v>0</v>
      </c>
      <c r="I37" s="5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0.47152777777777799" bottom="0.59027777777777801" header="0" footer="0"/>
  <pageSetup paperSize="9" scale="6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pane ySplit="5" topLeftCell="A6" activePane="bottomLeft" state="frozen"/>
      <selection pane="bottomLeft" activeCell="A7" sqref="A7:XFD14"/>
    </sheetView>
  </sheetViews>
  <sheetFormatPr defaultColWidth="10" defaultRowHeight="13.5"/>
  <cols>
    <col min="1" max="1" width="1.5" style="23" customWidth="1"/>
    <col min="2" max="4" width="6.625" style="23" customWidth="1"/>
    <col min="5" max="5" width="26.625" style="23" customWidth="1"/>
    <col min="6" max="6" width="48.625" style="24" customWidth="1"/>
    <col min="7" max="7" width="26.625" style="23" customWidth="1"/>
    <col min="8" max="8" width="1.5" style="23" customWidth="1"/>
    <col min="9" max="10" width="9.75" style="23" customWidth="1"/>
    <col min="11" max="16384" width="10" style="23"/>
  </cols>
  <sheetData>
    <row r="1" spans="1:8" ht="24.95" customHeight="1">
      <c r="A1" s="25"/>
      <c r="B1" s="2"/>
      <c r="C1" s="2"/>
      <c r="D1" s="2"/>
      <c r="E1" s="26"/>
      <c r="F1" s="27"/>
      <c r="G1" s="28" t="s">
        <v>233</v>
      </c>
      <c r="H1" s="29"/>
    </row>
    <row r="2" spans="1:8" ht="22.9" customHeight="1">
      <c r="A2" s="25"/>
      <c r="B2" s="96" t="s">
        <v>234</v>
      </c>
      <c r="C2" s="96"/>
      <c r="D2" s="96"/>
      <c r="E2" s="96"/>
      <c r="F2" s="105"/>
      <c r="G2" s="96"/>
      <c r="H2" s="29" t="s">
        <v>2</v>
      </c>
    </row>
    <row r="3" spans="1:8" ht="19.5" customHeight="1">
      <c r="A3" s="30"/>
      <c r="B3" s="97" t="s">
        <v>4</v>
      </c>
      <c r="C3" s="97"/>
      <c r="D3" s="97"/>
      <c r="E3" s="97"/>
      <c r="F3" s="97"/>
      <c r="G3" s="32" t="s">
        <v>5</v>
      </c>
      <c r="H3" s="33"/>
    </row>
    <row r="4" spans="1:8" ht="24.4" customHeight="1">
      <c r="A4" s="34"/>
      <c r="B4" s="94" t="s">
        <v>80</v>
      </c>
      <c r="C4" s="94"/>
      <c r="D4" s="94"/>
      <c r="E4" s="94" t="s">
        <v>69</v>
      </c>
      <c r="F4" s="106" t="s">
        <v>81</v>
      </c>
      <c r="G4" s="94" t="s">
        <v>235</v>
      </c>
      <c r="H4" s="36"/>
    </row>
    <row r="5" spans="1:8" ht="24.4" customHeight="1">
      <c r="A5" s="34"/>
      <c r="B5" s="7" t="s">
        <v>82</v>
      </c>
      <c r="C5" s="7" t="s">
        <v>83</v>
      </c>
      <c r="D5" s="7" t="s">
        <v>84</v>
      </c>
      <c r="E5" s="94"/>
      <c r="F5" s="106"/>
      <c r="G5" s="94"/>
      <c r="H5" s="37"/>
    </row>
    <row r="6" spans="1:8" ht="22.9" customHeight="1">
      <c r="A6" s="38"/>
      <c r="B6" s="7"/>
      <c r="C6" s="7"/>
      <c r="D6" s="7"/>
      <c r="E6" s="7"/>
      <c r="F6" s="35" t="s">
        <v>71</v>
      </c>
      <c r="G6" s="10">
        <f>G7+G13</f>
        <v>1829403.5</v>
      </c>
      <c r="H6" s="39"/>
    </row>
    <row r="7" spans="1:8" ht="33" customHeight="1">
      <c r="A7" s="38"/>
      <c r="B7" s="7">
        <v>302</v>
      </c>
      <c r="C7" s="7"/>
      <c r="D7" s="40"/>
      <c r="E7" s="7">
        <v>703001</v>
      </c>
      <c r="F7" s="41" t="s">
        <v>199</v>
      </c>
      <c r="G7" s="10">
        <f>G8+G9+G10+G11+G12</f>
        <v>1791203.5</v>
      </c>
      <c r="H7" s="39"/>
    </row>
    <row r="8" spans="1:8" ht="33" customHeight="1">
      <c r="A8" s="38"/>
      <c r="B8" s="42" t="s">
        <v>200</v>
      </c>
      <c r="C8" s="42" t="s">
        <v>86</v>
      </c>
      <c r="D8" s="40"/>
      <c r="E8" s="43">
        <v>703001</v>
      </c>
      <c r="F8" s="44" t="s">
        <v>201</v>
      </c>
      <c r="G8" s="10">
        <v>100000</v>
      </c>
      <c r="H8" s="39"/>
    </row>
    <row r="9" spans="1:8" ht="33" customHeight="1">
      <c r="A9" s="38"/>
      <c r="B9" s="42" t="s">
        <v>200</v>
      </c>
      <c r="C9" s="42" t="s">
        <v>121</v>
      </c>
      <c r="D9" s="40"/>
      <c r="E9" s="43">
        <v>703001</v>
      </c>
      <c r="F9" s="44" t="s">
        <v>205</v>
      </c>
      <c r="G9" s="10">
        <v>80000</v>
      </c>
      <c r="H9" s="39"/>
    </row>
    <row r="10" spans="1:8" ht="33" customHeight="1">
      <c r="A10" s="38"/>
      <c r="B10" s="42" t="s">
        <v>200</v>
      </c>
      <c r="C10" s="42" t="s">
        <v>206</v>
      </c>
      <c r="D10" s="40"/>
      <c r="E10" s="43">
        <v>703001</v>
      </c>
      <c r="F10" s="44" t="s">
        <v>207</v>
      </c>
      <c r="G10" s="10">
        <v>52800</v>
      </c>
      <c r="H10" s="39"/>
    </row>
    <row r="11" spans="1:8" ht="33" customHeight="1">
      <c r="A11" s="38"/>
      <c r="B11" s="42" t="s">
        <v>200</v>
      </c>
      <c r="C11" s="42" t="s">
        <v>212</v>
      </c>
      <c r="D11" s="40"/>
      <c r="E11" s="43">
        <v>703001</v>
      </c>
      <c r="F11" s="44" t="s">
        <v>213</v>
      </c>
      <c r="G11" s="10">
        <v>390000</v>
      </c>
      <c r="H11" s="39"/>
    </row>
    <row r="12" spans="1:8" ht="33" customHeight="1">
      <c r="A12" s="38"/>
      <c r="B12" s="42" t="s">
        <v>200</v>
      </c>
      <c r="C12" s="42" t="s">
        <v>97</v>
      </c>
      <c r="D12" s="40"/>
      <c r="E12" s="43">
        <v>703001</v>
      </c>
      <c r="F12" s="44" t="s">
        <v>219</v>
      </c>
      <c r="G12" s="10">
        <v>1168403.5</v>
      </c>
      <c r="H12" s="39"/>
    </row>
    <row r="13" spans="1:8" ht="33" customHeight="1">
      <c r="A13" s="38"/>
      <c r="B13" s="45" t="s">
        <v>220</v>
      </c>
      <c r="C13" s="45"/>
      <c r="D13" s="40"/>
      <c r="E13" s="7">
        <v>703001</v>
      </c>
      <c r="F13" s="41" t="s">
        <v>221</v>
      </c>
      <c r="G13" s="10">
        <f>G14</f>
        <v>38200</v>
      </c>
      <c r="H13" s="39"/>
    </row>
    <row r="14" spans="1:8" ht="33" customHeight="1">
      <c r="A14" s="34"/>
      <c r="B14" s="42" t="s">
        <v>220</v>
      </c>
      <c r="C14" s="42" t="s">
        <v>97</v>
      </c>
      <c r="D14" s="40"/>
      <c r="E14" s="43">
        <v>703001</v>
      </c>
      <c r="F14" s="44" t="s">
        <v>224</v>
      </c>
      <c r="G14" s="10">
        <v>38200</v>
      </c>
      <c r="H14" s="37"/>
    </row>
    <row r="15" spans="1:8" ht="22.9" customHeight="1">
      <c r="A15" s="34"/>
      <c r="B15" s="11"/>
      <c r="C15" s="11"/>
      <c r="D15" s="11"/>
      <c r="E15" s="11"/>
      <c r="F15" s="11" t="s">
        <v>236</v>
      </c>
      <c r="G15" s="12"/>
      <c r="H15" s="37"/>
    </row>
    <row r="16" spans="1:8" ht="9.75" customHeight="1">
      <c r="A16" s="46"/>
      <c r="B16" s="47"/>
      <c r="C16" s="47"/>
      <c r="D16" s="47"/>
      <c r="E16" s="47"/>
      <c r="F16" s="48"/>
      <c r="G16" s="46"/>
      <c r="H16" s="49"/>
    </row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3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C14" sqref="C14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"/>
      <c r="B1" s="2"/>
      <c r="C1" s="3"/>
      <c r="D1" s="4"/>
      <c r="E1" s="4"/>
      <c r="F1" s="4"/>
      <c r="G1" s="4"/>
      <c r="H1" s="4"/>
      <c r="I1" s="15" t="s">
        <v>237</v>
      </c>
      <c r="J1" s="6"/>
    </row>
    <row r="2" spans="1:10" ht="22.9" customHeight="1">
      <c r="A2" s="1"/>
      <c r="B2" s="107" t="s">
        <v>238</v>
      </c>
      <c r="C2" s="107"/>
      <c r="D2" s="107"/>
      <c r="E2" s="107"/>
      <c r="F2" s="107"/>
      <c r="G2" s="107"/>
      <c r="H2" s="107"/>
      <c r="I2" s="107"/>
      <c r="J2" s="6" t="s">
        <v>2</v>
      </c>
    </row>
    <row r="3" spans="1:10" ht="19.5" customHeight="1">
      <c r="A3" s="5"/>
      <c r="B3" s="108" t="s">
        <v>4</v>
      </c>
      <c r="C3" s="108"/>
      <c r="D3" s="16"/>
      <c r="E3" s="16"/>
      <c r="F3" s="16"/>
      <c r="G3" s="16"/>
      <c r="H3" s="16"/>
      <c r="I3" s="16" t="s">
        <v>5</v>
      </c>
      <c r="J3" s="17"/>
    </row>
    <row r="4" spans="1:10" ht="24.4" customHeight="1">
      <c r="A4" s="6"/>
      <c r="B4" s="94" t="s">
        <v>239</v>
      </c>
      <c r="C4" s="94" t="s">
        <v>81</v>
      </c>
      <c r="D4" s="94" t="s">
        <v>240</v>
      </c>
      <c r="E4" s="94"/>
      <c r="F4" s="94"/>
      <c r="G4" s="94"/>
      <c r="H4" s="94"/>
      <c r="I4" s="94"/>
      <c r="J4" s="18"/>
    </row>
    <row r="5" spans="1:10" ht="24.4" customHeight="1">
      <c r="A5" s="8"/>
      <c r="B5" s="94"/>
      <c r="C5" s="94"/>
      <c r="D5" s="94" t="s">
        <v>58</v>
      </c>
      <c r="E5" s="98" t="s">
        <v>241</v>
      </c>
      <c r="F5" s="94" t="s">
        <v>242</v>
      </c>
      <c r="G5" s="94"/>
      <c r="H5" s="94"/>
      <c r="I5" s="94" t="s">
        <v>211</v>
      </c>
      <c r="J5" s="18"/>
    </row>
    <row r="6" spans="1:10" ht="24.4" customHeight="1">
      <c r="A6" s="8"/>
      <c r="B6" s="94"/>
      <c r="C6" s="94"/>
      <c r="D6" s="94"/>
      <c r="E6" s="98"/>
      <c r="F6" s="7" t="s">
        <v>184</v>
      </c>
      <c r="G6" s="7" t="s">
        <v>243</v>
      </c>
      <c r="H6" s="7" t="s">
        <v>244</v>
      </c>
      <c r="I6" s="94"/>
      <c r="J6" s="19"/>
    </row>
    <row r="7" spans="1:10" ht="22.9" customHeight="1">
      <c r="A7" s="9"/>
      <c r="B7" s="7"/>
      <c r="C7" s="7" t="s">
        <v>71</v>
      </c>
      <c r="D7" s="10"/>
      <c r="E7" s="10"/>
      <c r="F7" s="10"/>
      <c r="G7" s="10"/>
      <c r="H7" s="10"/>
      <c r="I7" s="10"/>
      <c r="J7" s="20"/>
    </row>
    <row r="8" spans="1:10" ht="22.9" customHeight="1">
      <c r="A8" s="9"/>
      <c r="B8" s="7">
        <v>703001</v>
      </c>
      <c r="C8" s="7" t="s">
        <v>73</v>
      </c>
      <c r="D8" s="10">
        <f>E8+F8+I8</f>
        <v>252909.52</v>
      </c>
      <c r="E8" s="10">
        <v>0</v>
      </c>
      <c r="F8" s="10">
        <f>G8+H8</f>
        <v>200000</v>
      </c>
      <c r="G8" s="10">
        <v>0</v>
      </c>
      <c r="H8" s="10">
        <v>200000</v>
      </c>
      <c r="I8" s="10">
        <v>52909.52</v>
      </c>
      <c r="J8" s="20"/>
    </row>
    <row r="9" spans="1:10" ht="22.9" customHeight="1">
      <c r="A9" s="9"/>
      <c r="B9" s="7"/>
      <c r="C9" s="7"/>
      <c r="D9" s="10"/>
      <c r="E9" s="10"/>
      <c r="F9" s="10"/>
      <c r="G9" s="10"/>
      <c r="H9" s="10"/>
      <c r="I9" s="10"/>
      <c r="J9" s="20"/>
    </row>
    <row r="10" spans="1:10" ht="22.9" customHeight="1">
      <c r="A10" s="9"/>
      <c r="B10" s="7"/>
      <c r="C10" s="7"/>
      <c r="D10" s="10"/>
      <c r="E10" s="10"/>
      <c r="F10" s="10"/>
      <c r="G10" s="10"/>
      <c r="H10" s="10"/>
      <c r="I10" s="10"/>
      <c r="J10" s="20"/>
    </row>
    <row r="11" spans="1:10" ht="22.9" customHeight="1">
      <c r="A11" s="9"/>
      <c r="B11" s="7"/>
      <c r="C11" s="7"/>
      <c r="D11" s="10"/>
      <c r="E11" s="10"/>
      <c r="F11" s="10"/>
      <c r="G11" s="10"/>
      <c r="H11" s="10"/>
      <c r="I11" s="10"/>
      <c r="J11" s="20"/>
    </row>
    <row r="12" spans="1:10" ht="22.9" customHeight="1">
      <c r="A12" s="9"/>
      <c r="B12" s="7"/>
      <c r="C12" s="7"/>
      <c r="D12" s="10"/>
      <c r="E12" s="10"/>
      <c r="F12" s="10"/>
      <c r="G12" s="10"/>
      <c r="H12" s="10"/>
      <c r="I12" s="10"/>
      <c r="J12" s="20"/>
    </row>
    <row r="13" spans="1:10" ht="22.9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9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9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A9" sqref="A9:XFD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"/>
      <c r="B1" s="2"/>
      <c r="C1" s="2"/>
      <c r="D1" s="2"/>
      <c r="E1" s="3"/>
      <c r="F1" s="3"/>
      <c r="G1" s="4"/>
      <c r="H1" s="4"/>
      <c r="I1" s="15" t="s">
        <v>245</v>
      </c>
      <c r="J1" s="6"/>
    </row>
    <row r="2" spans="1:10" ht="22.9" customHeight="1">
      <c r="A2" s="1"/>
      <c r="B2" s="107" t="s">
        <v>246</v>
      </c>
      <c r="C2" s="107"/>
      <c r="D2" s="107"/>
      <c r="E2" s="107"/>
      <c r="F2" s="107"/>
      <c r="G2" s="107"/>
      <c r="H2" s="107"/>
      <c r="I2" s="107"/>
      <c r="J2" s="6" t="s">
        <v>2</v>
      </c>
    </row>
    <row r="3" spans="1:10" ht="19.5" customHeight="1">
      <c r="A3" s="5"/>
      <c r="B3" s="108" t="s">
        <v>4</v>
      </c>
      <c r="C3" s="108"/>
      <c r="D3" s="108"/>
      <c r="E3" s="108"/>
      <c r="F3" s="108"/>
      <c r="G3" s="5"/>
      <c r="H3" s="5"/>
      <c r="I3" s="16" t="s">
        <v>5</v>
      </c>
      <c r="J3" s="17"/>
    </row>
    <row r="4" spans="1:10" ht="24.4" customHeight="1">
      <c r="A4" s="6"/>
      <c r="B4" s="94" t="s">
        <v>8</v>
      </c>
      <c r="C4" s="94"/>
      <c r="D4" s="94"/>
      <c r="E4" s="94"/>
      <c r="F4" s="94"/>
      <c r="G4" s="94" t="s">
        <v>247</v>
      </c>
      <c r="H4" s="94"/>
      <c r="I4" s="94"/>
      <c r="J4" s="18"/>
    </row>
    <row r="5" spans="1:10" ht="24.4" customHeight="1">
      <c r="A5" s="8"/>
      <c r="B5" s="94" t="s">
        <v>80</v>
      </c>
      <c r="C5" s="94"/>
      <c r="D5" s="94"/>
      <c r="E5" s="94" t="s">
        <v>69</v>
      </c>
      <c r="F5" s="94" t="s">
        <v>81</v>
      </c>
      <c r="G5" s="94" t="s">
        <v>58</v>
      </c>
      <c r="H5" s="94" t="s">
        <v>76</v>
      </c>
      <c r="I5" s="94" t="s">
        <v>77</v>
      </c>
      <c r="J5" s="18"/>
    </row>
    <row r="6" spans="1:10" ht="24.4" customHeight="1">
      <c r="A6" s="8"/>
      <c r="B6" s="7" t="s">
        <v>82</v>
      </c>
      <c r="C6" s="7" t="s">
        <v>83</v>
      </c>
      <c r="D6" s="7" t="s">
        <v>84</v>
      </c>
      <c r="E6" s="94"/>
      <c r="F6" s="94"/>
      <c r="G6" s="94"/>
      <c r="H6" s="94"/>
      <c r="I6" s="94"/>
      <c r="J6" s="19"/>
    </row>
    <row r="7" spans="1:10" ht="22.9" customHeight="1">
      <c r="A7" s="9"/>
      <c r="B7" s="7"/>
      <c r="C7" s="7"/>
      <c r="D7" s="7"/>
      <c r="E7" s="7"/>
      <c r="F7" s="7" t="s">
        <v>71</v>
      </c>
      <c r="G7" s="10"/>
      <c r="H7" s="10"/>
      <c r="I7" s="10"/>
      <c r="J7" s="20"/>
    </row>
    <row r="8" spans="1:10" ht="22.9" customHeight="1">
      <c r="A8" s="9"/>
      <c r="B8" s="7"/>
      <c r="C8" s="7"/>
      <c r="D8" s="7"/>
      <c r="E8" s="7"/>
      <c r="F8" s="7"/>
      <c r="G8" s="10"/>
      <c r="H8" s="10"/>
      <c r="I8" s="10"/>
      <c r="J8" s="20"/>
    </row>
    <row r="9" spans="1:10" ht="22.9" customHeight="1">
      <c r="A9" s="9"/>
      <c r="B9" s="7"/>
      <c r="C9" s="7"/>
      <c r="D9" s="7"/>
      <c r="E9" s="7"/>
      <c r="F9" s="7" t="s">
        <v>248</v>
      </c>
      <c r="G9" s="10"/>
      <c r="H9" s="10"/>
      <c r="I9" s="10"/>
      <c r="J9" s="20"/>
    </row>
    <row r="10" spans="1:10" ht="22.9" customHeight="1">
      <c r="A10" s="9"/>
      <c r="B10" s="7"/>
      <c r="C10" s="7"/>
      <c r="D10" s="7"/>
      <c r="E10" s="7"/>
      <c r="F10" s="7"/>
      <c r="G10" s="10"/>
      <c r="H10" s="10"/>
      <c r="I10" s="10"/>
      <c r="J10" s="20"/>
    </row>
    <row r="11" spans="1:10" ht="22.9" customHeight="1">
      <c r="A11" s="9"/>
      <c r="B11" s="7"/>
      <c r="C11" s="7"/>
      <c r="D11" s="7"/>
      <c r="E11" s="7"/>
      <c r="F11" s="7"/>
      <c r="G11" s="10"/>
      <c r="H11" s="10"/>
      <c r="I11" s="10"/>
      <c r="J11" s="20"/>
    </row>
    <row r="12" spans="1:10" ht="22.9" customHeight="1">
      <c r="A12" s="9"/>
      <c r="B12" s="7"/>
      <c r="C12" s="7"/>
      <c r="D12" s="7"/>
      <c r="E12" s="7"/>
      <c r="F12" s="7"/>
      <c r="G12" s="10"/>
      <c r="H12" s="10"/>
      <c r="I12" s="10"/>
      <c r="J12" s="20"/>
    </row>
    <row r="13" spans="1:10" ht="22.9" customHeight="1">
      <c r="A13" s="9"/>
      <c r="B13" s="7"/>
      <c r="C13" s="7"/>
      <c r="D13" s="7"/>
      <c r="E13" s="7"/>
      <c r="F13" s="7"/>
      <c r="G13" s="10"/>
      <c r="H13" s="10"/>
      <c r="I13" s="10"/>
      <c r="J13" s="20"/>
    </row>
    <row r="14" spans="1:10" ht="22.9" customHeight="1">
      <c r="A14" s="9"/>
      <c r="B14" s="7"/>
      <c r="C14" s="7"/>
      <c r="D14" s="7"/>
      <c r="E14" s="7"/>
      <c r="F14" s="7"/>
      <c r="G14" s="10"/>
      <c r="H14" s="10"/>
      <c r="I14" s="10"/>
      <c r="J14" s="20"/>
    </row>
    <row r="15" spans="1:10" ht="22.9" customHeight="1">
      <c r="A15" s="8"/>
      <c r="B15" s="11"/>
      <c r="C15" s="11"/>
      <c r="D15" s="11"/>
      <c r="E15" s="11"/>
      <c r="F15" s="11" t="s">
        <v>22</v>
      </c>
      <c r="G15" s="12"/>
      <c r="H15" s="12"/>
      <c r="I15" s="12"/>
      <c r="J15" s="18"/>
    </row>
    <row r="16" spans="1:10" ht="22.9" customHeight="1">
      <c r="A16" s="8"/>
      <c r="B16" s="11"/>
      <c r="C16" s="11"/>
      <c r="D16" s="11"/>
      <c r="E16" s="11"/>
      <c r="F16" s="11" t="s">
        <v>22</v>
      </c>
      <c r="G16" s="12"/>
      <c r="H16" s="12"/>
      <c r="I16" s="12"/>
      <c r="J16" s="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11" activePane="bottomLeft" state="frozen"/>
      <selection pane="bottomLeft" activeCell="A12" sqref="A12:XFD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"/>
      <c r="B1" s="2"/>
      <c r="C1" s="3"/>
      <c r="D1" s="4"/>
      <c r="E1" s="4"/>
      <c r="F1" s="4"/>
      <c r="G1" s="4"/>
      <c r="H1" s="4"/>
      <c r="I1" s="15" t="s">
        <v>249</v>
      </c>
      <c r="J1" s="6"/>
    </row>
    <row r="2" spans="1:10" ht="22.9" customHeight="1">
      <c r="A2" s="1"/>
      <c r="B2" s="107" t="s">
        <v>250</v>
      </c>
      <c r="C2" s="107"/>
      <c r="D2" s="107"/>
      <c r="E2" s="107"/>
      <c r="F2" s="107"/>
      <c r="G2" s="107"/>
      <c r="H2" s="107"/>
      <c r="I2" s="107"/>
      <c r="J2" s="6" t="s">
        <v>2</v>
      </c>
    </row>
    <row r="3" spans="1:10" ht="19.5" customHeight="1">
      <c r="A3" s="5"/>
      <c r="B3" s="108" t="s">
        <v>4</v>
      </c>
      <c r="C3" s="108"/>
      <c r="D3" s="16"/>
      <c r="E3" s="16"/>
      <c r="F3" s="16"/>
      <c r="G3" s="16"/>
      <c r="H3" s="16"/>
      <c r="I3" s="16" t="s">
        <v>251</v>
      </c>
      <c r="J3" s="17"/>
    </row>
    <row r="4" spans="1:10" ht="24.4" customHeight="1">
      <c r="A4" s="6"/>
      <c r="B4" s="94" t="s">
        <v>239</v>
      </c>
      <c r="C4" s="94" t="s">
        <v>81</v>
      </c>
      <c r="D4" s="94" t="s">
        <v>240</v>
      </c>
      <c r="E4" s="94"/>
      <c r="F4" s="94"/>
      <c r="G4" s="94"/>
      <c r="H4" s="94"/>
      <c r="I4" s="94"/>
      <c r="J4" s="18"/>
    </row>
    <row r="5" spans="1:10" ht="24.4" customHeight="1">
      <c r="A5" s="8"/>
      <c r="B5" s="94"/>
      <c r="C5" s="94"/>
      <c r="D5" s="94" t="s">
        <v>58</v>
      </c>
      <c r="E5" s="98" t="s">
        <v>241</v>
      </c>
      <c r="F5" s="94" t="s">
        <v>242</v>
      </c>
      <c r="G5" s="94"/>
      <c r="H5" s="94"/>
      <c r="I5" s="94" t="s">
        <v>211</v>
      </c>
      <c r="J5" s="18"/>
    </row>
    <row r="6" spans="1:10" ht="24.4" customHeight="1">
      <c r="A6" s="8"/>
      <c r="B6" s="94"/>
      <c r="C6" s="94"/>
      <c r="D6" s="94"/>
      <c r="E6" s="98"/>
      <c r="F6" s="7" t="s">
        <v>184</v>
      </c>
      <c r="G6" s="7" t="s">
        <v>243</v>
      </c>
      <c r="H6" s="7" t="s">
        <v>244</v>
      </c>
      <c r="I6" s="94"/>
      <c r="J6" s="19"/>
    </row>
    <row r="7" spans="1:10" ht="22.9" customHeight="1">
      <c r="A7" s="9"/>
      <c r="B7" s="7"/>
      <c r="C7" s="7" t="s">
        <v>71</v>
      </c>
      <c r="D7" s="10"/>
      <c r="E7" s="10"/>
      <c r="F7" s="10"/>
      <c r="G7" s="10"/>
      <c r="H7" s="10"/>
      <c r="I7" s="10"/>
      <c r="J7" s="20"/>
    </row>
    <row r="8" spans="1:10" ht="22.9" customHeight="1">
      <c r="A8" s="9"/>
      <c r="B8" s="7"/>
      <c r="C8" s="7"/>
      <c r="D8" s="10"/>
      <c r="E8" s="10"/>
      <c r="F8" s="10"/>
      <c r="G8" s="10"/>
      <c r="H8" s="10"/>
      <c r="I8" s="10"/>
      <c r="J8" s="20"/>
    </row>
    <row r="9" spans="1:10" ht="22.9" customHeight="1">
      <c r="A9" s="9"/>
      <c r="B9" s="7"/>
      <c r="C9" s="7"/>
      <c r="D9" s="10"/>
      <c r="E9" s="10"/>
      <c r="F9" s="10"/>
      <c r="G9" s="10"/>
      <c r="H9" s="10"/>
      <c r="I9" s="10"/>
      <c r="J9" s="20"/>
    </row>
    <row r="10" spans="1:10" ht="22.9" customHeight="1">
      <c r="A10" s="9"/>
      <c r="B10" s="7"/>
      <c r="C10" s="7"/>
      <c r="D10" s="10"/>
      <c r="E10" s="10"/>
      <c r="F10" s="10"/>
      <c r="G10" s="10"/>
      <c r="H10" s="10"/>
      <c r="I10" s="10"/>
      <c r="J10" s="20"/>
    </row>
    <row r="11" spans="1:10" ht="22.9" customHeight="1">
      <c r="A11" s="9"/>
      <c r="B11" s="7"/>
      <c r="C11" s="7" t="s">
        <v>58</v>
      </c>
      <c r="D11" s="10"/>
      <c r="E11" s="10"/>
      <c r="F11" s="10"/>
      <c r="G11" s="10"/>
      <c r="H11" s="10"/>
      <c r="I11" s="10"/>
      <c r="J11" s="20"/>
    </row>
    <row r="12" spans="1:10" ht="22.9" customHeight="1">
      <c r="A12" s="9"/>
      <c r="B12" s="7"/>
      <c r="C12" s="7" t="s">
        <v>248</v>
      </c>
      <c r="D12" s="10"/>
      <c r="E12" s="10"/>
      <c r="F12" s="10"/>
      <c r="G12" s="10"/>
      <c r="H12" s="10"/>
      <c r="I12" s="10"/>
      <c r="J12" s="20"/>
    </row>
    <row r="13" spans="1:10" ht="22.9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9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9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  <row r="16" spans="1:10" ht="22.9" customHeight="1">
      <c r="A16" s="9"/>
      <c r="B16" s="7"/>
      <c r="C16" s="7"/>
      <c r="D16" s="10"/>
      <c r="E16" s="10"/>
      <c r="F16" s="10"/>
      <c r="G16" s="10"/>
      <c r="H16" s="10"/>
      <c r="I16" s="10"/>
      <c r="J16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A8" sqref="A8:XFD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"/>
      <c r="B1" s="2"/>
      <c r="C1" s="2"/>
      <c r="D1" s="2"/>
      <c r="E1" s="3"/>
      <c r="F1" s="3"/>
      <c r="G1" s="4"/>
      <c r="H1" s="4"/>
      <c r="I1" s="15" t="s">
        <v>252</v>
      </c>
      <c r="J1" s="6"/>
    </row>
    <row r="2" spans="1:10" ht="22.9" customHeight="1">
      <c r="A2" s="1"/>
      <c r="B2" s="107" t="s">
        <v>253</v>
      </c>
      <c r="C2" s="107"/>
      <c r="D2" s="107"/>
      <c r="E2" s="107"/>
      <c r="F2" s="107"/>
      <c r="G2" s="107"/>
      <c r="H2" s="107"/>
      <c r="I2" s="107"/>
      <c r="J2" s="6" t="s">
        <v>2</v>
      </c>
    </row>
    <row r="3" spans="1:10" ht="19.5" customHeight="1">
      <c r="A3" s="5"/>
      <c r="B3" s="108" t="s">
        <v>4</v>
      </c>
      <c r="C3" s="108"/>
      <c r="D3" s="108"/>
      <c r="E3" s="108"/>
      <c r="F3" s="108"/>
      <c r="G3" s="5"/>
      <c r="H3" s="5"/>
      <c r="I3" s="16" t="s">
        <v>251</v>
      </c>
      <c r="J3" s="17"/>
    </row>
    <row r="4" spans="1:10" ht="24.4" customHeight="1">
      <c r="A4" s="6"/>
      <c r="B4" s="94" t="s">
        <v>8</v>
      </c>
      <c r="C4" s="94"/>
      <c r="D4" s="94"/>
      <c r="E4" s="94"/>
      <c r="F4" s="94"/>
      <c r="G4" s="94" t="s">
        <v>254</v>
      </c>
      <c r="H4" s="94"/>
      <c r="I4" s="94"/>
      <c r="J4" s="18"/>
    </row>
    <row r="5" spans="1:10" ht="24.4" customHeight="1">
      <c r="A5" s="8"/>
      <c r="B5" s="94" t="s">
        <v>80</v>
      </c>
      <c r="C5" s="94"/>
      <c r="D5" s="94"/>
      <c r="E5" s="94" t="s">
        <v>69</v>
      </c>
      <c r="F5" s="94" t="s">
        <v>81</v>
      </c>
      <c r="G5" s="94" t="s">
        <v>58</v>
      </c>
      <c r="H5" s="94" t="s">
        <v>76</v>
      </c>
      <c r="I5" s="94" t="s">
        <v>77</v>
      </c>
      <c r="J5" s="18"/>
    </row>
    <row r="6" spans="1:10" ht="24.4" customHeight="1">
      <c r="A6" s="8"/>
      <c r="B6" s="7" t="s">
        <v>82</v>
      </c>
      <c r="C6" s="7" t="s">
        <v>83</v>
      </c>
      <c r="D6" s="7" t="s">
        <v>84</v>
      </c>
      <c r="E6" s="94"/>
      <c r="F6" s="94"/>
      <c r="G6" s="94"/>
      <c r="H6" s="94"/>
      <c r="I6" s="94"/>
      <c r="J6" s="19"/>
    </row>
    <row r="7" spans="1:10" ht="22.9" customHeight="1">
      <c r="A7" s="9"/>
      <c r="B7" s="7"/>
      <c r="C7" s="7"/>
      <c r="D7" s="7"/>
      <c r="E7" s="7"/>
      <c r="F7" s="7" t="s">
        <v>71</v>
      </c>
      <c r="G7" s="10"/>
      <c r="H7" s="10"/>
      <c r="I7" s="10"/>
      <c r="J7" s="20"/>
    </row>
    <row r="8" spans="1:10" ht="22.9" customHeight="1">
      <c r="A8" s="8"/>
      <c r="B8" s="11"/>
      <c r="C8" s="11"/>
      <c r="D8" s="11"/>
      <c r="E8" s="11"/>
      <c r="F8" s="7" t="s">
        <v>248</v>
      </c>
      <c r="G8" s="12"/>
      <c r="H8" s="12"/>
      <c r="I8" s="12"/>
      <c r="J8" s="18"/>
    </row>
    <row r="9" spans="1:10" ht="22.9" customHeight="1">
      <c r="A9" s="8"/>
      <c r="B9" s="11"/>
      <c r="C9" s="11"/>
      <c r="D9" s="11"/>
      <c r="E9" s="11"/>
      <c r="F9" s="11"/>
      <c r="G9" s="12"/>
      <c r="H9" s="12"/>
      <c r="I9" s="12"/>
      <c r="J9" s="18"/>
    </row>
    <row r="10" spans="1:10" ht="22.9" customHeight="1">
      <c r="A10" s="8"/>
      <c r="B10" s="11"/>
      <c r="C10" s="11"/>
      <c r="D10" s="11"/>
      <c r="E10" s="11"/>
      <c r="F10" s="11"/>
      <c r="G10" s="12"/>
      <c r="H10" s="12"/>
      <c r="I10" s="12"/>
      <c r="J10" s="18"/>
    </row>
    <row r="11" spans="1:10" ht="22.9" customHeight="1">
      <c r="A11" s="8"/>
      <c r="B11" s="11"/>
      <c r="C11" s="11"/>
      <c r="D11" s="11"/>
      <c r="E11" s="11"/>
      <c r="F11" s="11"/>
      <c r="G11" s="12"/>
      <c r="H11" s="12"/>
      <c r="I11" s="12"/>
      <c r="J11" s="18"/>
    </row>
    <row r="12" spans="1:10" ht="22.9" customHeight="1">
      <c r="A12" s="8"/>
      <c r="B12" s="11"/>
      <c r="C12" s="11"/>
      <c r="D12" s="11"/>
      <c r="E12" s="11"/>
      <c r="F12" s="11"/>
      <c r="G12" s="12"/>
      <c r="H12" s="12"/>
      <c r="I12" s="12"/>
      <c r="J12" s="18"/>
    </row>
    <row r="13" spans="1:10" ht="22.9" customHeight="1">
      <c r="A13" s="8"/>
      <c r="B13" s="11"/>
      <c r="C13" s="11"/>
      <c r="D13" s="11"/>
      <c r="E13" s="11"/>
      <c r="F13" s="11"/>
      <c r="G13" s="12"/>
      <c r="H13" s="12"/>
      <c r="I13" s="12"/>
      <c r="J13" s="18"/>
    </row>
    <row r="14" spans="1:10" ht="22.9" customHeight="1">
      <c r="A14" s="8"/>
      <c r="B14" s="11"/>
      <c r="C14" s="11"/>
      <c r="D14" s="11"/>
      <c r="E14" s="11"/>
      <c r="F14" s="11"/>
      <c r="G14" s="12"/>
      <c r="H14" s="12"/>
      <c r="I14" s="12"/>
      <c r="J14" s="18"/>
    </row>
    <row r="15" spans="1:10" ht="22.9" customHeight="1">
      <c r="A15" s="8"/>
      <c r="B15" s="11"/>
      <c r="C15" s="11"/>
      <c r="D15" s="11"/>
      <c r="E15" s="11"/>
      <c r="F15" s="11" t="s">
        <v>22</v>
      </c>
      <c r="G15" s="12"/>
      <c r="H15" s="12"/>
      <c r="I15" s="12"/>
      <c r="J15" s="18"/>
    </row>
    <row r="16" spans="1:10" ht="22.9" customHeight="1">
      <c r="A16" s="8"/>
      <c r="B16" s="11"/>
      <c r="C16" s="11"/>
      <c r="D16" s="11"/>
      <c r="E16" s="11"/>
      <c r="F16" s="11" t="s">
        <v>153</v>
      </c>
      <c r="G16" s="12"/>
      <c r="H16" s="12"/>
      <c r="I16" s="12"/>
      <c r="J16" s="19"/>
    </row>
    <row r="17" spans="1:10" ht="9.75" customHeight="1">
      <c r="A17" s="13"/>
      <c r="B17" s="14"/>
      <c r="C17" s="14"/>
      <c r="D17" s="14"/>
      <c r="E17" s="14"/>
      <c r="F17" s="13"/>
      <c r="G17" s="13"/>
      <c r="H17" s="13"/>
      <c r="I17" s="13"/>
      <c r="J17" s="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'1-2'!Print_Titles</vt:lpstr>
      <vt:lpstr>'3'!Print_Titles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攀枝花市仁和区退役军人事务局</cp:lastModifiedBy>
  <dcterms:created xsi:type="dcterms:W3CDTF">2022-03-04T19:28:00Z</dcterms:created>
  <dcterms:modified xsi:type="dcterms:W3CDTF">2025-05-19T09:24:27Z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C2FA1D26DCF641BE885D75BF27556A76</vt:lpwstr>
  </property>
</Properties>
</file>