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'1-2'!$B$1:$K$13</definedName>
    <definedName name="_xlnm.Print_Area" localSheetId="0">封面!$A$1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<sst xmlns="http://schemas.openxmlformats.org/spreadsheetml/2006/main" count="621" uniqueCount="260">
  <si>
    <t>中共攀枝花市仁和区委宣传部</t>
  </si>
  <si>
    <t>2024年部门预算</t>
  </si>
  <si>
    <t>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</si>
  <si>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</si>
  <si>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</si>
  <si>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</si>
  <si>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</si>
  <si>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</si>
  <si>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</si>
  <si>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</si>
  <si>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</si>
  <si>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</si>
  <si>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</si>
  <si>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</si>
  <si>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</si>
  <si>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</si>
  <si>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</si>
  <si>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</si>
  <si>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</si>
  <si>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</si>
  <si>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</si>
  <si>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</si>
  <si>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</si>
  <si>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</si>
  <si>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</si>
  <si>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</si>
  <si>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</si>
  <si>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</si>
  <si>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</si>
  <si>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</si>
  <si>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</si>
  <si>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</si>
  <si>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</si>
  <si>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</si>
  <si>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</si>
  <si>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</si>
  <si>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</si>
  <si>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</si>
  <si>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</si>
  <si>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</si>
  <si>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</si>
  <si>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</si>
  <si>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</si>
  <si>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</si>
  <si>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</si>
  <si>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</si>
  <si>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</si>
  <si>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</si>
  <si>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</si>
  <si>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</si>
  <si>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</si>
  <si>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</si>
  <si>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</si>
  <si>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</si>
  <si>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</si>
  <si>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</si>
  <si>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</si>
  <si>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</si>
  <si>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</si>
  <si>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部门：中共攀枝花市仁和区委宣传部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</si>
  <si>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</si>
  <si>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</si>
  <si>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</si>
  <si>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</si>
  <si>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</si>
  <si>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</si>
  <si>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</si>
  <si>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</si>
  <si>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</si>
  <si>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</si>
  <si>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</si>
  <si>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</si>
  <si>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</si>
  <si>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</si>
  <si>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109</t>
  </si>
  <si>
    <r>
      <rPr>
        <sz val="10"/>
        <color rgb="FF000000"/>
        <rFont val="Dialog.plain"/>
        <charset val="134"/>
      </rPr>
      <t>中国共产党攀枝花市仁和区委员会宣传部部门</t>
    </r>
  </si>
  <si>
    <t>109001</t>
  </si>
  <si>
    <r>
      <rPr>
        <sz val="10"/>
        <color rgb="FF000000"/>
        <rFont val="Dialog.plain"/>
        <charset val="134"/>
      </rPr>
      <t>中国共产党攀枝花市仁和区委员会宣传部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</si>
  <si>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</si>
  <si>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</si>
  <si>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</si>
  <si>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</si>
  <si>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</si>
  <si>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</si>
  <si>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</si>
  <si>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</si>
  <si>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</si>
  <si>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</si>
  <si>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</si>
  <si>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01</t>
  </si>
  <si>
    <t>行政运行</t>
  </si>
  <si>
    <r>
      <rPr>
        <sz val="11"/>
        <color indexed="8"/>
        <rFont val="宋体"/>
        <charset val="134"/>
        <scheme val="minor"/>
      </rPr>
      <t>2</t>
    </r>
    <r>
      <rPr>
        <sz val="11"/>
        <color indexed="8"/>
        <rFont val="宋体"/>
        <charset val="134"/>
        <scheme val="minor"/>
      </rPr>
      <t>01</t>
    </r>
  </si>
  <si>
    <t>33</t>
  </si>
  <si>
    <t>02</t>
  </si>
  <si>
    <t>一般行政管理事务</t>
  </si>
  <si>
    <r>
      <rPr>
        <sz val="11"/>
        <color indexed="8"/>
        <rFont val="宋体"/>
        <charset val="134"/>
        <scheme val="minor"/>
      </rPr>
      <t>2</t>
    </r>
    <r>
      <rPr>
        <sz val="11"/>
        <color indexed="8"/>
        <rFont val="宋体"/>
        <charset val="134"/>
        <scheme val="minor"/>
      </rPr>
      <t>08</t>
    </r>
  </si>
  <si>
    <t>05</t>
  </si>
  <si>
    <t>行政单位离退休</t>
  </si>
  <si>
    <t>机关事业单位基本养老保险缴费支出</t>
  </si>
  <si>
    <r>
      <rPr>
        <sz val="11"/>
        <color indexed="8"/>
        <rFont val="宋体"/>
        <charset val="134"/>
        <scheme val="minor"/>
      </rPr>
      <t>2</t>
    </r>
    <r>
      <rPr>
        <sz val="11"/>
        <color indexed="8"/>
        <rFont val="宋体"/>
        <charset val="134"/>
        <scheme val="minor"/>
      </rPr>
      <t>10</t>
    </r>
  </si>
  <si>
    <t>11</t>
  </si>
  <si>
    <t>行政单位医疗</t>
  </si>
  <si>
    <t>03</t>
  </si>
  <si>
    <t>公务员医疗补助</t>
  </si>
  <si>
    <r>
      <rPr>
        <sz val="11"/>
        <color indexed="8"/>
        <rFont val="宋体"/>
        <charset val="134"/>
        <scheme val="minor"/>
      </rPr>
      <t>2</t>
    </r>
    <r>
      <rPr>
        <sz val="11"/>
        <color indexed="8"/>
        <rFont val="宋体"/>
        <charset val="134"/>
        <scheme val="minor"/>
      </rPr>
      <t>12</t>
    </r>
  </si>
  <si>
    <t>08</t>
  </si>
  <si>
    <r>
      <rPr>
        <sz val="11"/>
        <rFont val="宋体"/>
        <charset val="134"/>
      </rPr>
      <t>0</t>
    </r>
    <r>
      <rPr>
        <sz val="9"/>
        <rFont val="宋体"/>
        <charset val="134"/>
      </rPr>
      <t>2</t>
    </r>
  </si>
  <si>
    <t>土地开发支出</t>
  </si>
  <si>
    <r>
      <rPr>
        <sz val="11"/>
        <color indexed="8"/>
        <rFont val="宋体"/>
        <charset val="134"/>
        <scheme val="minor"/>
      </rPr>
      <t>2</t>
    </r>
    <r>
      <rPr>
        <sz val="11"/>
        <color indexed="8"/>
        <rFont val="宋体"/>
        <charset val="134"/>
        <scheme val="minor"/>
      </rPr>
      <t>21</t>
    </r>
  </si>
  <si>
    <r>
      <rPr>
        <sz val="11"/>
        <rFont val="宋体"/>
        <charset val="134"/>
      </rPr>
      <t>0</t>
    </r>
    <r>
      <rPr>
        <sz val="11"/>
        <color indexed="8"/>
        <rFont val="宋体"/>
        <charset val="134"/>
        <scheme val="minor"/>
      </rPr>
      <t>1</t>
    </r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</si>
  <si>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</si>
  <si>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</si>
  <si>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</si>
  <si>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</si>
  <si>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</si>
  <si>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</si>
  <si>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</si>
  <si>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</si>
  <si>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</si>
  <si>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</si>
  <si>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</si>
  <si>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</si>
  <si>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</si>
  <si>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</si>
  <si>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</si>
  <si>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</si>
  <si>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</si>
  <si>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</si>
  <si>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</si>
  <si>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</si>
  <si>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</si>
  <si>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</si>
  <si>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</si>
  <si>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</si>
  <si>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</si>
  <si>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</si>
  <si>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</si>
  <si>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</si>
  <si>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</si>
  <si>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</si>
  <si>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</si>
  <si>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</si>
  <si>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</si>
  <si>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</si>
  <si>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</si>
  <si>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</si>
  <si>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</si>
  <si>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</si>
  <si>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</si>
  <si>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</si>
  <si>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</si>
  <si>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</si>
  <si>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</si>
  <si>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</si>
  <si>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</si>
  <si>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</si>
  <si>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</si>
  <si>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</si>
  <si>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</si>
  <si>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</si>
  <si>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</si>
  <si>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</si>
  <si>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</si>
  <si>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</si>
  <si>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301</t>
  </si>
  <si>
    <t>津贴补贴</t>
  </si>
  <si>
    <t>奖金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</si>
  <si>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</si>
  <si>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</si>
  <si>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</si>
  <si>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</si>
  <si>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</si>
  <si>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</si>
  <si>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</si>
  <si>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14</t>
  </si>
  <si>
    <t>医疗费</t>
  </si>
  <si>
    <t>99</t>
  </si>
  <si>
    <t>其他工资福利支出</t>
  </si>
  <si>
    <r>
      <rPr>
        <sz val="11"/>
        <rFont val="宋体"/>
        <charset val="134"/>
      </rPr>
      <t>3</t>
    </r>
    <r>
      <rPr>
        <sz val="11"/>
        <color indexed="8"/>
        <rFont val="宋体"/>
        <charset val="134"/>
        <scheme val="minor"/>
      </rPr>
      <t>02</t>
    </r>
  </si>
  <si>
    <t>办公费</t>
  </si>
  <si>
    <r>
      <rPr>
        <sz val="11"/>
        <rFont val="宋体"/>
        <charset val="134"/>
      </rPr>
      <t>0</t>
    </r>
    <r>
      <rPr>
        <sz val="11"/>
        <color indexed="8"/>
        <rFont val="宋体"/>
        <charset val="134"/>
        <scheme val="minor"/>
      </rPr>
      <t>5</t>
    </r>
  </si>
  <si>
    <t>水费</t>
  </si>
  <si>
    <r>
      <rPr>
        <sz val="11"/>
        <rFont val="宋体"/>
        <charset val="134"/>
      </rPr>
      <t>0</t>
    </r>
    <r>
      <rPr>
        <sz val="11"/>
        <color indexed="8"/>
        <rFont val="宋体"/>
        <charset val="134"/>
        <scheme val="minor"/>
      </rPr>
      <t>6</t>
    </r>
  </si>
  <si>
    <t>电费</t>
  </si>
  <si>
    <r>
      <rPr>
        <sz val="11"/>
        <rFont val="宋体"/>
        <charset val="134"/>
      </rPr>
      <t>0</t>
    </r>
    <r>
      <rPr>
        <sz val="11"/>
        <color indexed="8"/>
        <rFont val="宋体"/>
        <charset val="134"/>
        <scheme val="minor"/>
      </rPr>
      <t>7</t>
    </r>
  </si>
  <si>
    <t>邮电费</t>
  </si>
  <si>
    <r>
      <rPr>
        <sz val="11"/>
        <rFont val="宋体"/>
        <charset val="134"/>
      </rPr>
      <t>1</t>
    </r>
    <r>
      <rPr>
        <sz val="11"/>
        <color indexed="8"/>
        <rFont val="宋体"/>
        <charset val="134"/>
        <scheme val="minor"/>
      </rPr>
      <t>1</t>
    </r>
  </si>
  <si>
    <t>差旅费</t>
  </si>
  <si>
    <r>
      <rPr>
        <sz val="11"/>
        <rFont val="宋体"/>
        <charset val="134"/>
      </rPr>
      <t>1</t>
    </r>
    <r>
      <rPr>
        <sz val="11"/>
        <color indexed="8"/>
        <rFont val="宋体"/>
        <charset val="134"/>
        <scheme val="minor"/>
      </rPr>
      <t>7</t>
    </r>
  </si>
  <si>
    <t>公务接待费</t>
  </si>
  <si>
    <r>
      <rPr>
        <sz val="11"/>
        <rFont val="宋体"/>
        <charset val="134"/>
      </rPr>
      <t>2</t>
    </r>
    <r>
      <rPr>
        <sz val="11"/>
        <color indexed="8"/>
        <rFont val="宋体"/>
        <charset val="134"/>
        <scheme val="minor"/>
      </rPr>
      <t>7</t>
    </r>
  </si>
  <si>
    <t>委托业务费</t>
  </si>
  <si>
    <r>
      <rPr>
        <sz val="11"/>
        <rFont val="宋体"/>
        <charset val="134"/>
      </rPr>
      <t>2</t>
    </r>
    <r>
      <rPr>
        <sz val="11"/>
        <color indexed="8"/>
        <rFont val="宋体"/>
        <charset val="134"/>
        <scheme val="minor"/>
      </rPr>
      <t>8</t>
    </r>
  </si>
  <si>
    <t>工会经费</t>
  </si>
  <si>
    <r>
      <rPr>
        <sz val="11"/>
        <rFont val="宋体"/>
        <charset val="134"/>
      </rPr>
      <t>2</t>
    </r>
    <r>
      <rPr>
        <sz val="11"/>
        <color indexed="8"/>
        <rFont val="宋体"/>
        <charset val="134"/>
        <scheme val="minor"/>
      </rPr>
      <t>9</t>
    </r>
  </si>
  <si>
    <t>福利费</t>
  </si>
  <si>
    <r>
      <rPr>
        <sz val="11"/>
        <rFont val="宋体"/>
        <charset val="134"/>
      </rPr>
      <t>3</t>
    </r>
    <r>
      <rPr>
        <sz val="11"/>
        <color indexed="8"/>
        <rFont val="宋体"/>
        <charset val="134"/>
        <scheme val="minor"/>
      </rPr>
      <t>9</t>
    </r>
  </si>
  <si>
    <t>其他交通费用</t>
  </si>
  <si>
    <r>
      <rPr>
        <sz val="11"/>
        <rFont val="宋体"/>
        <charset val="134"/>
      </rPr>
      <t>9</t>
    </r>
    <r>
      <rPr>
        <sz val="11"/>
        <color indexed="8"/>
        <rFont val="宋体"/>
        <charset val="134"/>
        <scheme val="minor"/>
      </rPr>
      <t>9</t>
    </r>
  </si>
  <si>
    <t>其他商品和服务支出</t>
  </si>
  <si>
    <r>
      <rPr>
        <sz val="11"/>
        <rFont val="宋体"/>
        <charset val="134"/>
      </rPr>
      <t>3</t>
    </r>
    <r>
      <rPr>
        <sz val="11"/>
        <color indexed="8"/>
        <rFont val="宋体"/>
        <charset val="134"/>
        <scheme val="minor"/>
      </rPr>
      <t>03</t>
    </r>
  </si>
  <si>
    <t>生活补助</t>
  </si>
  <si>
    <t>医疗费补助</t>
  </si>
  <si>
    <t>表3</t>
  </si>
  <si>
    <t>一般公共预算支出预算表</t>
  </si>
  <si>
    <t>单位：</t>
  </si>
  <si>
    <t>科目名称</t>
  </si>
  <si>
    <r>
      <rPr>
        <sz val="11"/>
        <rFont val="宋体"/>
        <charset val="134"/>
      </rPr>
      <t>02</t>
    </r>
  </si>
  <si>
    <t>208</t>
  </si>
  <si>
    <r>
      <rPr>
        <sz val="11"/>
        <rFont val="宋体"/>
        <charset val="134"/>
      </rPr>
      <t>2</t>
    </r>
    <r>
      <rPr>
        <sz val="11"/>
        <color indexed="8"/>
        <rFont val="宋体"/>
        <charset val="134"/>
        <scheme val="minor"/>
      </rPr>
      <t>10</t>
    </r>
  </si>
  <si>
    <r>
      <rPr>
        <sz val="11"/>
        <rFont val="宋体"/>
        <charset val="134"/>
      </rPr>
      <t>0</t>
    </r>
    <r>
      <rPr>
        <sz val="11"/>
        <color indexed="8"/>
        <rFont val="宋体"/>
        <charset val="134"/>
        <scheme val="minor"/>
      </rPr>
      <t>3</t>
    </r>
  </si>
  <si>
    <t>221</t>
  </si>
  <si>
    <r>
      <rPr>
        <sz val="11"/>
        <rFont val="宋体"/>
        <charset val="134"/>
      </rPr>
      <t>0</t>
    </r>
    <r>
      <rPr>
        <sz val="11"/>
        <color indexed="8"/>
        <rFont val="宋体"/>
        <charset val="134"/>
        <scheme val="minor"/>
      </rPr>
      <t>2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</si>
  <si>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</si>
  <si>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</si>
  <si>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</si>
  <si>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</si>
  <si>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宋体"/>
        <charset val="134"/>
      </rPr>
      <t>0</t>
    </r>
    <r>
      <rPr>
        <sz val="11"/>
        <rFont val="宋体"/>
        <charset val="134"/>
      </rPr>
      <t>1</t>
    </r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</si>
  <si>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8</t>
    </r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</si>
  <si>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0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</si>
  <si>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1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</si>
  <si>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2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</si>
  <si>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3</t>
    </r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</si>
  <si>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4</t>
    </r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</si>
  <si>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9</t>
    </r>
  </si>
  <si>
    <r>
      <rPr>
        <sz val="11"/>
        <color indexed="8"/>
        <rFont val="宋体"/>
        <charset val="134"/>
        <scheme val="minor"/>
      </rPr>
      <t>3</t>
    </r>
    <r>
      <rPr>
        <sz val="11"/>
        <color indexed="8"/>
        <rFont val="宋体"/>
        <charset val="134"/>
        <scheme val="minor"/>
      </rPr>
      <t>02</t>
    </r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</si>
  <si>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1</t>
    </r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</si>
  <si>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5</t>
    </r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</si>
  <si>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6</t>
    </r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</si>
  <si>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7</t>
    </r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</si>
  <si>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1</t>
    </r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</si>
  <si>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7</t>
    </r>
  </si>
  <si>
    <r>
      <rPr>
        <sz val="11"/>
        <color indexed="8"/>
        <rFont val="宋体"/>
        <charset val="134"/>
        <scheme val="minor"/>
      </rPr>
      <t>2</t>
    </r>
    <r>
      <rPr>
        <sz val="11"/>
        <color indexed="8"/>
        <rFont val="宋体"/>
        <charset val="134"/>
        <scheme val="minor"/>
      </rPr>
      <t>8</t>
    </r>
  </si>
  <si>
    <r>
      <rPr>
        <sz val="11"/>
        <color indexed="8"/>
        <rFont val="宋体"/>
        <charset val="134"/>
        <scheme val="minor"/>
      </rPr>
      <t>2</t>
    </r>
    <r>
      <rPr>
        <sz val="11"/>
        <color indexed="8"/>
        <rFont val="宋体"/>
        <charset val="134"/>
        <scheme val="minor"/>
      </rPr>
      <t>9</t>
    </r>
  </si>
  <si>
    <r>
      <rPr>
        <sz val="11"/>
        <color indexed="8"/>
        <rFont val="宋体"/>
        <charset val="134"/>
        <scheme val="minor"/>
      </rPr>
      <t>3</t>
    </r>
    <r>
      <rPr>
        <sz val="11"/>
        <color indexed="8"/>
        <rFont val="宋体"/>
        <charset val="134"/>
        <scheme val="minor"/>
      </rPr>
      <t>9</t>
    </r>
  </si>
  <si>
    <r>
      <rPr>
        <sz val="11"/>
        <color indexed="8"/>
        <rFont val="宋体"/>
        <charset val="134"/>
        <scheme val="minor"/>
      </rPr>
      <t>3</t>
    </r>
    <r>
      <rPr>
        <sz val="11"/>
        <color indexed="8"/>
        <rFont val="宋体"/>
        <charset val="134"/>
        <scheme val="minor"/>
      </rPr>
      <t>03</t>
    </r>
  </si>
  <si>
    <t>表3-2</t>
  </si>
  <si>
    <t>一般公共预算项目支出预算表</t>
  </si>
  <si>
    <t>金额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</si>
  <si>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2</t>
    </r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</si>
  <si>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12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</si>
  <si>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</si>
  <si>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</si>
  <si>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</si>
  <si>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</si>
  <si>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</si>
  <si>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</si>
  <si>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</si>
  <si>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</si>
  <si>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</si>
  <si>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</si>
  <si>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</si>
  <si>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1,630,000.00</t>
  </si>
  <si>
    <t>表4-1</t>
  </si>
  <si>
    <t>政府性基金预算“三公”经费支出预算表</t>
  </si>
  <si>
    <t>金额单位：万元</t>
  </si>
  <si>
    <t>表5</t>
  </si>
  <si>
    <t>国有资本经营预算支出预算表</t>
  </si>
  <si>
    <t>本年国有资本经营预算支出</t>
  </si>
  <si>
    <t>功能科目名称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</si>
</sst>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  <numFmt numFmtId="177" formatCode="0.00_);[Red]\(0.00\)"/>
    <numFmt numFmtId="178" formatCode="yyyy&quot;年&quot;mm&quot;月&quot;dd&quot;日&quot;"/>
  </numFmts>
  <fonts count="42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b/>
      <sz val="11"/>
      <color rgb="FF000000"/>
      <name val="SimSun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4" fillId="4" borderId="14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12" borderId="15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5" fillId="17" borderId="17" applyNumberFormat="0" applyAlignment="0" applyProtection="0">
      <alignment vertical="center"/>
    </xf>
    <xf numFmtId="0" fontId="33" fillId="17" borderId="14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8" fillId="0" borderId="0"/>
  </cellStyleXfs>
  <cellXfs count="122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0" fillId="0" borderId="0" xfId="0" applyNumberFormat="1" applyFont="1">
      <alignment vertical="center"/>
    </xf>
    <xf numFmtId="49" fontId="2" fillId="0" borderId="1" xfId="0" applyNumberFormat="1" applyFont="1" applyFill="1" applyBorder="1">
      <alignment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4" xfId="0" applyFont="1" applyBorder="1" applyAlignment="1">
      <alignment horizontal="right" vertical="center"/>
    </xf>
    <xf numFmtId="0" fontId="8" fillId="0" borderId="4" xfId="0" applyFont="1" applyBorder="1">
      <alignment vertical="center"/>
    </xf>
    <xf numFmtId="4" fontId="10" fillId="0" borderId="4" xfId="0" applyNumberFormat="1" applyFont="1" applyBorder="1" applyAlignment="1">
      <alignment horizontal="right" vertical="center"/>
    </xf>
    <xf numFmtId="49" fontId="5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0" fontId="1" fillId="0" borderId="1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0" fontId="7" fillId="0" borderId="7" xfId="0" applyFont="1" applyFill="1" applyBorder="1" applyAlignment="1">
      <alignment vertical="center" wrapText="1"/>
    </xf>
    <xf numFmtId="4" fontId="9" fillId="0" borderId="4" xfId="0" applyNumberFormat="1" applyFont="1" applyBorder="1" applyAlignment="1">
      <alignment horizontal="right" vertical="center" wrapText="1"/>
    </xf>
    <xf numFmtId="0" fontId="5" fillId="0" borderId="1" xfId="0" applyFont="1" applyFill="1" applyBorder="1">
      <alignment vertical="center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/>
    </xf>
    <xf numFmtId="49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4" fontId="9" fillId="0" borderId="4" xfId="0" applyNumberFormat="1" applyFont="1" applyBorder="1" applyAlignment="1">
      <alignment horizontal="right" vertical="center"/>
    </xf>
    <xf numFmtId="0" fontId="1" fillId="0" borderId="8" xfId="0" applyFont="1" applyFill="1" applyBorder="1">
      <alignment vertical="center"/>
    </xf>
    <xf numFmtId="49" fontId="1" fillId="0" borderId="4" xfId="0" applyNumberFormat="1" applyFont="1" applyFill="1" applyBorder="1">
      <alignment vertical="center"/>
    </xf>
    <xf numFmtId="49" fontId="8" fillId="0" borderId="4" xfId="0" applyNumberFormat="1" applyFont="1" applyFill="1" applyBorder="1">
      <alignment vertical="center"/>
    </xf>
    <xf numFmtId="49" fontId="5" fillId="0" borderId="1" xfId="0" applyNumberFormat="1" applyFont="1" applyFill="1" applyBorder="1" applyAlignment="1">
      <alignment horizontal="right" vertical="center" wrapText="1"/>
    </xf>
    <xf numFmtId="0" fontId="1" fillId="0" borderId="5" xfId="0" applyFont="1" applyFill="1" applyBorder="1">
      <alignment vertical="center"/>
    </xf>
    <xf numFmtId="0" fontId="10" fillId="2" borderId="4" xfId="0" applyFont="1" applyFill="1" applyBorder="1" applyAlignment="1">
      <alignment horizontal="left" vertical="center"/>
    </xf>
    <xf numFmtId="4" fontId="0" fillId="0" borderId="4" xfId="0" applyNumberFormat="1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5" fillId="0" borderId="2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>
      <alignment vertical="center"/>
    </xf>
    <xf numFmtId="0" fontId="10" fillId="0" borderId="4" xfId="0" applyFont="1" applyBorder="1" applyAlignment="1">
      <alignment horizontal="left" vertical="center" wrapText="1" indent="1"/>
    </xf>
    <xf numFmtId="0" fontId="1" fillId="0" borderId="4" xfId="0" applyFont="1" applyFill="1" applyBorder="1">
      <alignment vertical="center"/>
    </xf>
    <xf numFmtId="0" fontId="1" fillId="0" borderId="2" xfId="0" applyFont="1" applyFill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right"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3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right" vertical="center"/>
    </xf>
    <xf numFmtId="0" fontId="11" fillId="0" borderId="3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1" fillId="0" borderId="5" xfId="0" applyFont="1" applyFill="1" applyBorder="1">
      <alignment vertical="center"/>
    </xf>
    <xf numFmtId="0" fontId="11" fillId="0" borderId="10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11" fillId="0" borderId="11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14" fillId="0" borderId="12" xfId="0" applyFont="1" applyBorder="1" applyAlignment="1">
      <alignment horizontal="right" vertical="center"/>
    </xf>
    <xf numFmtId="4" fontId="5" fillId="0" borderId="9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vertical="center" wrapText="1"/>
    </xf>
    <xf numFmtId="0" fontId="15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2" fillId="0" borderId="7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right" vertical="center"/>
    </xf>
    <xf numFmtId="0" fontId="16" fillId="0" borderId="7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78" fontId="4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10" sqref="A10"/>
    </sheetView>
  </sheetViews>
  <sheetFormatPr defaultColWidth="9" defaultRowHeight="14.25" outlineLevelRow="2"/>
  <cols>
    <col min="1" max="1" width="123.125" style="118" customWidth="1"/>
    <col min="2" max="16384" width="9" style="118"/>
  </cols>
  <sheetData>
    <row r="1" ht="137.1" customHeight="1" spans="1:1">
      <c r="A1" s="119" t="s">
        <v>0</v>
      </c>
    </row>
    <row r="2" ht="46.5" spans="1:1">
      <c r="A2" s="120" t="s">
        <v>1</v>
      </c>
    </row>
    <row r="3" ht="20.25" spans="1:1">
      <c r="A3" s="121">
        <v>45341</v>
      </c>
    </row>
  </sheetData>
  <printOptions horizontalCentered="1"/>
  <pageMargins left="0.590277777777778" right="0.590277777777778" top="3.54305555555556" bottom="0.786805555555556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1"/>
      <c r="B1" s="2"/>
      <c r="C1" s="3"/>
      <c r="D1" s="4"/>
      <c r="E1" s="4"/>
      <c r="F1" s="4"/>
      <c r="G1" s="4"/>
      <c r="H1" s="4"/>
      <c r="I1" s="17" t="s">
        <v>241</v>
      </c>
      <c r="J1" s="8"/>
    </row>
    <row r="2" ht="22.9" customHeight="1" spans="1:10">
      <c r="A2" s="1"/>
      <c r="B2" s="5" t="s">
        <v>242</v>
      </c>
      <c r="C2" s="5"/>
      <c r="D2" s="5"/>
      <c r="E2" s="5"/>
      <c r="F2" s="5"/>
      <c r="G2" s="5"/>
      <c r="H2" s="5"/>
      <c r="I2" s="5"/>
      <c r="J2" s="8" t="s">
        <v>3</v>
      </c>
    </row>
    <row r="3" ht="19.5" customHeight="1" spans="1:10">
      <c r="A3" s="6"/>
      <c r="B3" s="7" t="s">
        <v>5</v>
      </c>
      <c r="C3" s="7"/>
      <c r="D3" s="18"/>
      <c r="E3" s="18"/>
      <c r="F3" s="18"/>
      <c r="G3" s="18"/>
      <c r="H3" s="18"/>
      <c r="I3" s="18" t="s">
        <v>6</v>
      </c>
      <c r="J3" s="19"/>
    </row>
    <row r="4" ht="24.4" customHeight="1" spans="1:10">
      <c r="A4" s="8"/>
      <c r="B4" s="9" t="s">
        <v>243</v>
      </c>
      <c r="C4" s="9" t="s">
        <v>85</v>
      </c>
      <c r="D4" s="9" t="s">
        <v>244</v>
      </c>
      <c r="E4" s="9"/>
      <c r="F4" s="9"/>
      <c r="G4" s="9"/>
      <c r="H4" s="9"/>
      <c r="I4" s="9"/>
      <c r="J4" s="20"/>
    </row>
    <row r="5" ht="24.4" customHeight="1" spans="1:10">
      <c r="A5" s="10"/>
      <c r="B5" s="9"/>
      <c r="C5" s="9"/>
      <c r="D5" s="9" t="s">
        <v>60</v>
      </c>
      <c r="E5" s="24" t="s">
        <v>245</v>
      </c>
      <c r="F5" s="9" t="s">
        <v>246</v>
      </c>
      <c r="G5" s="9"/>
      <c r="H5" s="9"/>
      <c r="I5" s="9" t="s">
        <v>189</v>
      </c>
      <c r="J5" s="20"/>
    </row>
    <row r="6" ht="24.4" customHeight="1" spans="1:10">
      <c r="A6" s="10"/>
      <c r="B6" s="9"/>
      <c r="C6" s="9"/>
      <c r="D6" s="9"/>
      <c r="E6" s="24"/>
      <c r="F6" s="9" t="s">
        <v>160</v>
      </c>
      <c r="G6" s="9" t="s">
        <v>247</v>
      </c>
      <c r="H6" s="9" t="s">
        <v>248</v>
      </c>
      <c r="I6" s="9"/>
      <c r="J6" s="21"/>
    </row>
    <row r="7" ht="22.9" customHeight="1" spans="1:10">
      <c r="A7" s="11"/>
      <c r="B7" s="9"/>
      <c r="C7" s="9" t="s">
        <v>73</v>
      </c>
      <c r="D7" s="33">
        <v>55598.4</v>
      </c>
      <c r="E7" s="12"/>
      <c r="F7" s="12"/>
      <c r="G7" s="12"/>
      <c r="H7" s="12"/>
      <c r="I7" s="33">
        <v>55598.4</v>
      </c>
      <c r="J7" s="22"/>
    </row>
    <row r="8" ht="22.9" customHeight="1" spans="1:10">
      <c r="A8" s="11"/>
      <c r="B8" s="25">
        <v>109001</v>
      </c>
      <c r="C8" s="34" t="s">
        <v>72</v>
      </c>
      <c r="D8" s="33">
        <v>55598.4</v>
      </c>
      <c r="E8" s="12"/>
      <c r="F8" s="12"/>
      <c r="G8" s="12"/>
      <c r="H8" s="12"/>
      <c r="I8" s="33">
        <v>55598.4</v>
      </c>
      <c r="J8" s="22"/>
    </row>
    <row r="9" ht="22.9" customHeight="1" spans="1:10">
      <c r="A9" s="11"/>
      <c r="B9" s="9"/>
      <c r="C9" s="9"/>
      <c r="D9" s="12"/>
      <c r="E9" s="12"/>
      <c r="F9" s="12"/>
      <c r="G9" s="12"/>
      <c r="H9" s="12"/>
      <c r="I9" s="12"/>
      <c r="J9" s="22"/>
    </row>
    <row r="10" ht="22.9" customHeight="1" spans="1:10">
      <c r="A10" s="11"/>
      <c r="B10" s="9"/>
      <c r="C10" s="9"/>
      <c r="D10" s="12"/>
      <c r="E10" s="12"/>
      <c r="F10" s="12"/>
      <c r="G10" s="12"/>
      <c r="H10" s="12"/>
      <c r="I10" s="12"/>
      <c r="J10" s="22"/>
    </row>
    <row r="11" ht="22.9" customHeight="1" spans="1:10">
      <c r="A11" s="11"/>
      <c r="B11" s="9"/>
      <c r="C11" s="9"/>
      <c r="D11" s="12"/>
      <c r="E11" s="12"/>
      <c r="F11" s="12"/>
      <c r="G11" s="12"/>
      <c r="H11" s="12"/>
      <c r="I11" s="12"/>
      <c r="J11" s="22"/>
    </row>
    <row r="12" ht="22.9" customHeight="1" spans="1:10">
      <c r="A12" s="11"/>
      <c r="B12" s="9"/>
      <c r="C12" s="9"/>
      <c r="D12" s="12"/>
      <c r="E12" s="12"/>
      <c r="F12" s="12"/>
      <c r="G12" s="12"/>
      <c r="H12" s="12"/>
      <c r="I12" s="12"/>
      <c r="J12" s="22"/>
    </row>
    <row r="13" ht="22.9" customHeight="1" spans="1:10">
      <c r="A13" s="11"/>
      <c r="B13" s="9"/>
      <c r="C13" s="9"/>
      <c r="D13" s="12"/>
      <c r="E13" s="12"/>
      <c r="F13" s="12"/>
      <c r="G13" s="12"/>
      <c r="H13" s="12"/>
      <c r="I13" s="12"/>
      <c r="J13" s="2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workbookViewId="0">
      <pane ySplit="6" topLeftCell="A8" activePane="bottomLeft" state="frozen"/>
      <selection/>
      <selection pane="bottomLeft" activeCell="I27" sqref="I27"/>
    </sheetView>
  </sheetViews>
  <sheetFormatPr defaultColWidth="10" defaultRowHeight="13.5"/>
  <cols>
    <col min="1" max="1" width="1.5" customWidth="1"/>
    <col min="2" max="4" width="6.125" style="26" customWidth="1"/>
    <col min="5" max="5" width="17" customWidth="1"/>
    <col min="6" max="6" width="22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1"/>
      <c r="B1" s="27"/>
      <c r="C1" s="27"/>
      <c r="D1" s="27"/>
      <c r="E1" s="3"/>
      <c r="F1" s="3"/>
      <c r="G1" s="4"/>
      <c r="H1" s="4"/>
      <c r="I1" s="17" t="s">
        <v>249</v>
      </c>
      <c r="J1" s="8"/>
    </row>
    <row r="2" ht="22.9" customHeight="1" spans="1:10">
      <c r="A2" s="1"/>
      <c r="B2" s="5" t="s">
        <v>250</v>
      </c>
      <c r="C2" s="5"/>
      <c r="D2" s="5"/>
      <c r="E2" s="5"/>
      <c r="F2" s="5"/>
      <c r="G2" s="5"/>
      <c r="H2" s="5"/>
      <c r="I2" s="5"/>
      <c r="J2" s="8" t="s">
        <v>3</v>
      </c>
    </row>
    <row r="3" ht="19.5" customHeight="1" spans="1:10">
      <c r="A3" s="6"/>
      <c r="B3" s="7" t="s">
        <v>5</v>
      </c>
      <c r="C3" s="7"/>
      <c r="D3" s="7"/>
      <c r="E3" s="7"/>
      <c r="F3" s="7"/>
      <c r="G3" s="6"/>
      <c r="H3" s="6"/>
      <c r="I3" s="18" t="s">
        <v>6</v>
      </c>
      <c r="J3" s="19"/>
    </row>
    <row r="4" ht="24.4" customHeight="1" spans="1:10">
      <c r="A4" s="8"/>
      <c r="B4" s="9" t="s">
        <v>9</v>
      </c>
      <c r="C4" s="9"/>
      <c r="D4" s="9"/>
      <c r="E4" s="9"/>
      <c r="F4" s="9"/>
      <c r="G4" s="9" t="s">
        <v>251</v>
      </c>
      <c r="H4" s="9"/>
      <c r="I4" s="9"/>
      <c r="J4" s="20"/>
    </row>
    <row r="5" ht="24.4" customHeight="1" spans="1:10">
      <c r="A5" s="10"/>
      <c r="B5" s="28" t="s">
        <v>84</v>
      </c>
      <c r="C5" s="28"/>
      <c r="D5" s="28"/>
      <c r="E5" s="9" t="s">
        <v>71</v>
      </c>
      <c r="F5" s="9" t="s">
        <v>85</v>
      </c>
      <c r="G5" s="9" t="s">
        <v>60</v>
      </c>
      <c r="H5" s="9" t="s">
        <v>80</v>
      </c>
      <c r="I5" s="9" t="s">
        <v>81</v>
      </c>
      <c r="J5" s="20"/>
    </row>
    <row r="6" ht="24.4" customHeight="1" spans="1:10">
      <c r="A6" s="10"/>
      <c r="B6" s="28" t="s">
        <v>86</v>
      </c>
      <c r="C6" s="28" t="s">
        <v>87</v>
      </c>
      <c r="D6" s="28" t="s">
        <v>88</v>
      </c>
      <c r="E6" s="9"/>
      <c r="F6" s="9"/>
      <c r="G6" s="9"/>
      <c r="H6" s="9"/>
      <c r="I6" s="9"/>
      <c r="J6" s="21"/>
    </row>
    <row r="7" ht="22.9" customHeight="1" spans="1:10">
      <c r="A7" s="11"/>
      <c r="B7" s="28"/>
      <c r="C7" s="28"/>
      <c r="D7" s="28"/>
      <c r="E7" s="9"/>
      <c r="F7" s="9" t="s">
        <v>73</v>
      </c>
      <c r="G7" s="12"/>
      <c r="H7" s="12"/>
      <c r="I7" s="12"/>
      <c r="J7" s="22"/>
    </row>
    <row r="8" ht="22.9" customHeight="1" spans="1:10">
      <c r="A8" s="11"/>
      <c r="B8" s="28"/>
      <c r="C8" s="28"/>
      <c r="D8" s="28"/>
      <c r="E8" s="9"/>
      <c r="F8" s="9"/>
      <c r="G8" s="14" t="str">
        <f>G9</f>
        <v>1,630,000.00</v>
      </c>
      <c r="H8" s="14"/>
      <c r="I8" s="14" t="str">
        <f>I9</f>
        <v>1,630,000.00</v>
      </c>
      <c r="J8" s="22"/>
    </row>
    <row r="9" ht="22.9" customHeight="1" spans="1:10">
      <c r="A9" s="11"/>
      <c r="B9" s="29">
        <v>212</v>
      </c>
      <c r="C9" s="29" t="s">
        <v>105</v>
      </c>
      <c r="D9" s="29" t="s">
        <v>93</v>
      </c>
      <c r="E9" s="25">
        <v>109001</v>
      </c>
      <c r="F9" s="13" t="s">
        <v>107</v>
      </c>
      <c r="G9" s="14" t="str">
        <f>I9</f>
        <v>1,630,000.00</v>
      </c>
      <c r="H9" s="14"/>
      <c r="I9" s="31" t="s">
        <v>252</v>
      </c>
      <c r="J9" s="22"/>
    </row>
    <row r="10" ht="22.9" customHeight="1" spans="1:10">
      <c r="A10" s="11"/>
      <c r="B10" s="29"/>
      <c r="C10" s="29"/>
      <c r="D10" s="29"/>
      <c r="E10" s="9"/>
      <c r="F10" s="9"/>
      <c r="G10" s="30"/>
      <c r="H10" s="14"/>
      <c r="I10" s="32"/>
      <c r="J10" s="22"/>
    </row>
    <row r="11" ht="22.9" customHeight="1" spans="1:10">
      <c r="A11" s="11"/>
      <c r="B11" s="28"/>
      <c r="C11" s="28"/>
      <c r="D11" s="28"/>
      <c r="E11" s="9"/>
      <c r="F11" s="9"/>
      <c r="G11" s="12"/>
      <c r="H11" s="12"/>
      <c r="I11" s="12"/>
      <c r="J11" s="22"/>
    </row>
    <row r="12" ht="22.9" customHeight="1" spans="1:10">
      <c r="A12" s="11"/>
      <c r="B12" s="28"/>
      <c r="C12" s="28"/>
      <c r="D12" s="28"/>
      <c r="E12" s="9"/>
      <c r="F12" s="9"/>
      <c r="G12" s="12"/>
      <c r="H12" s="12"/>
      <c r="I12" s="12"/>
      <c r="J12" s="2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33" sqref="C3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1"/>
      <c r="B1" s="2"/>
      <c r="C1" s="3"/>
      <c r="D1" s="4"/>
      <c r="E1" s="4"/>
      <c r="F1" s="4"/>
      <c r="G1" s="4"/>
      <c r="H1" s="4"/>
      <c r="I1" s="17" t="s">
        <v>253</v>
      </c>
      <c r="J1" s="8"/>
    </row>
    <row r="2" ht="22.9" customHeight="1" spans="1:10">
      <c r="A2" s="1"/>
      <c r="B2" s="5" t="s">
        <v>254</v>
      </c>
      <c r="C2" s="5"/>
      <c r="D2" s="5"/>
      <c r="E2" s="5"/>
      <c r="F2" s="5"/>
      <c r="G2" s="5"/>
      <c r="H2" s="5"/>
      <c r="I2" s="5"/>
      <c r="J2" s="8" t="s">
        <v>3</v>
      </c>
    </row>
    <row r="3" ht="19.5" customHeight="1" spans="1:10">
      <c r="A3" s="6"/>
      <c r="B3" s="7" t="s">
        <v>5</v>
      </c>
      <c r="C3" s="7"/>
      <c r="D3" s="18"/>
      <c r="E3" s="18"/>
      <c r="F3" s="18"/>
      <c r="G3" s="18"/>
      <c r="H3" s="18"/>
      <c r="I3" s="18" t="s">
        <v>255</v>
      </c>
      <c r="J3" s="19"/>
    </row>
    <row r="4" ht="24.4" customHeight="1" spans="1:10">
      <c r="A4" s="8"/>
      <c r="B4" s="9" t="s">
        <v>243</v>
      </c>
      <c r="C4" s="9" t="s">
        <v>85</v>
      </c>
      <c r="D4" s="9" t="s">
        <v>244</v>
      </c>
      <c r="E4" s="9"/>
      <c r="F4" s="9"/>
      <c r="G4" s="9"/>
      <c r="H4" s="9"/>
      <c r="I4" s="9"/>
      <c r="J4" s="20"/>
    </row>
    <row r="5" ht="24.4" customHeight="1" spans="1:10">
      <c r="A5" s="10"/>
      <c r="B5" s="9"/>
      <c r="C5" s="9"/>
      <c r="D5" s="9" t="s">
        <v>60</v>
      </c>
      <c r="E5" s="24" t="s">
        <v>245</v>
      </c>
      <c r="F5" s="9" t="s">
        <v>246</v>
      </c>
      <c r="G5" s="9"/>
      <c r="H5" s="9"/>
      <c r="I5" s="9" t="s">
        <v>189</v>
      </c>
      <c r="J5" s="20"/>
    </row>
    <row r="6" ht="24.4" customHeight="1" spans="1:10">
      <c r="A6" s="10"/>
      <c r="B6" s="9"/>
      <c r="C6" s="9"/>
      <c r="D6" s="9"/>
      <c r="E6" s="24"/>
      <c r="F6" s="9" t="s">
        <v>160</v>
      </c>
      <c r="G6" s="9" t="s">
        <v>247</v>
      </c>
      <c r="H6" s="9" t="s">
        <v>248</v>
      </c>
      <c r="I6" s="9"/>
      <c r="J6" s="21"/>
    </row>
    <row r="7" ht="22.9" customHeight="1" spans="1:10">
      <c r="A7" s="11"/>
      <c r="B7" s="9"/>
      <c r="C7" s="9" t="s">
        <v>73</v>
      </c>
      <c r="D7" s="12"/>
      <c r="E7" s="12"/>
      <c r="F7" s="12"/>
      <c r="G7" s="12"/>
      <c r="H7" s="12"/>
      <c r="I7" s="12"/>
      <c r="J7" s="22"/>
    </row>
    <row r="8" ht="22.9" customHeight="1" spans="1:10">
      <c r="A8" s="11"/>
      <c r="B8" s="9"/>
      <c r="C8" s="9"/>
      <c r="D8" s="12"/>
      <c r="E8" s="12"/>
      <c r="F8" s="12"/>
      <c r="G8" s="12"/>
      <c r="H8" s="12"/>
      <c r="I8" s="12"/>
      <c r="J8" s="22"/>
    </row>
    <row r="9" ht="22.9" customHeight="1" spans="1:10">
      <c r="A9" s="11"/>
      <c r="B9" s="9"/>
      <c r="C9" s="9"/>
      <c r="D9" s="12"/>
      <c r="E9" s="12"/>
      <c r="F9" s="12"/>
      <c r="G9" s="12"/>
      <c r="H9" s="12"/>
      <c r="I9" s="12"/>
      <c r="J9" s="22"/>
    </row>
    <row r="10" ht="22.9" customHeight="1" spans="1:10">
      <c r="A10" s="11"/>
      <c r="B10" s="9"/>
      <c r="C10" s="9"/>
      <c r="D10" s="12"/>
      <c r="E10" s="12"/>
      <c r="F10" s="12"/>
      <c r="G10" s="12"/>
      <c r="H10" s="12"/>
      <c r="I10" s="12"/>
      <c r="J10" s="22"/>
    </row>
    <row r="11" ht="22.9" customHeight="1" spans="1:10">
      <c r="A11" s="11"/>
      <c r="B11" s="9"/>
      <c r="C11" s="9" t="s">
        <v>60</v>
      </c>
      <c r="D11" s="12"/>
      <c r="E11" s="12"/>
      <c r="F11" s="12"/>
      <c r="G11" s="12"/>
      <c r="H11" s="12"/>
      <c r="I11" s="12"/>
      <c r="J11" s="22"/>
    </row>
    <row r="12" ht="22.9" customHeight="1" spans="1:10">
      <c r="A12" s="11"/>
      <c r="B12" s="25" t="s">
        <v>243</v>
      </c>
      <c r="C12" s="25" t="s">
        <v>72</v>
      </c>
      <c r="D12" s="12"/>
      <c r="E12" s="12"/>
      <c r="F12" s="12"/>
      <c r="G12" s="12"/>
      <c r="H12" s="12"/>
      <c r="I12" s="12"/>
      <c r="J12" s="22"/>
    </row>
    <row r="13" ht="22.9" customHeight="1" spans="1:10">
      <c r="A13" s="11"/>
      <c r="B13" s="9"/>
      <c r="C13" s="9"/>
      <c r="D13" s="12"/>
      <c r="E13" s="12"/>
      <c r="F13" s="12"/>
      <c r="G13" s="12"/>
      <c r="H13" s="12"/>
      <c r="I13" s="12"/>
      <c r="J13" s="22"/>
    </row>
    <row r="14" ht="22.9" customHeight="1" spans="1:10">
      <c r="A14" s="11"/>
      <c r="B14" s="9"/>
      <c r="C14" s="9"/>
      <c r="D14" s="12"/>
      <c r="E14" s="12"/>
      <c r="F14" s="12"/>
      <c r="G14" s="12"/>
      <c r="H14" s="12"/>
      <c r="I14" s="12"/>
      <c r="J14" s="22"/>
    </row>
    <row r="15" ht="22.9" customHeight="1" spans="1:10">
      <c r="A15" s="11"/>
      <c r="B15" s="9"/>
      <c r="C15" s="9"/>
      <c r="D15" s="12"/>
      <c r="E15" s="12"/>
      <c r="F15" s="12"/>
      <c r="G15" s="12"/>
      <c r="H15" s="12"/>
      <c r="I15" s="12"/>
      <c r="J15" s="22"/>
    </row>
    <row r="16" ht="22.9" customHeight="1" spans="1:10">
      <c r="A16" s="11"/>
      <c r="B16" s="9"/>
      <c r="C16" s="9"/>
      <c r="D16" s="12"/>
      <c r="E16" s="12"/>
      <c r="F16" s="12"/>
      <c r="G16" s="12"/>
      <c r="H16" s="12"/>
      <c r="I16" s="12"/>
      <c r="J16" s="22"/>
    </row>
    <row r="17" ht="22.9" customHeight="1" spans="1:10">
      <c r="A17" s="11"/>
      <c r="B17" s="9"/>
      <c r="C17" s="9"/>
      <c r="D17" s="12"/>
      <c r="E17" s="12"/>
      <c r="F17" s="12"/>
      <c r="G17" s="12"/>
      <c r="H17" s="12"/>
      <c r="I17" s="12"/>
      <c r="J17" s="2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H11" sqref="H11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1"/>
      <c r="B1" s="2"/>
      <c r="C1" s="2"/>
      <c r="D1" s="2"/>
      <c r="E1" s="3"/>
      <c r="F1" s="3"/>
      <c r="G1" s="4"/>
      <c r="H1" s="4"/>
      <c r="I1" s="17" t="s">
        <v>256</v>
      </c>
      <c r="J1" s="8"/>
    </row>
    <row r="2" ht="22.9" customHeight="1" spans="1:10">
      <c r="A2" s="1"/>
      <c r="B2" s="5" t="s">
        <v>257</v>
      </c>
      <c r="C2" s="5"/>
      <c r="D2" s="5"/>
      <c r="E2" s="5"/>
      <c r="F2" s="5"/>
      <c r="G2" s="5"/>
      <c r="H2" s="5"/>
      <c r="I2" s="5"/>
      <c r="J2" s="8" t="s">
        <v>3</v>
      </c>
    </row>
    <row r="3" ht="19.5" customHeight="1" spans="1:10">
      <c r="A3" s="6"/>
      <c r="B3" s="7" t="s">
        <v>5</v>
      </c>
      <c r="C3" s="7"/>
      <c r="D3" s="7"/>
      <c r="E3" s="7"/>
      <c r="F3" s="7"/>
      <c r="G3" s="6"/>
      <c r="H3" s="6"/>
      <c r="I3" s="18" t="s">
        <v>255</v>
      </c>
      <c r="J3" s="19"/>
    </row>
    <row r="4" ht="24.4" customHeight="1" spans="1:10">
      <c r="A4" s="8"/>
      <c r="B4" s="9" t="s">
        <v>9</v>
      </c>
      <c r="C4" s="9"/>
      <c r="D4" s="9"/>
      <c r="E4" s="9"/>
      <c r="F4" s="9"/>
      <c r="G4" s="9" t="s">
        <v>258</v>
      </c>
      <c r="H4" s="9"/>
      <c r="I4" s="9"/>
      <c r="J4" s="20"/>
    </row>
    <row r="5" ht="24.4" customHeight="1" spans="1:10">
      <c r="A5" s="10"/>
      <c r="B5" s="9" t="s">
        <v>84</v>
      </c>
      <c r="C5" s="9"/>
      <c r="D5" s="9"/>
      <c r="E5" s="9" t="s">
        <v>71</v>
      </c>
      <c r="F5" s="9" t="s">
        <v>85</v>
      </c>
      <c r="G5" s="9" t="s">
        <v>60</v>
      </c>
      <c r="H5" s="9" t="s">
        <v>80</v>
      </c>
      <c r="I5" s="9" t="s">
        <v>81</v>
      </c>
      <c r="J5" s="20"/>
    </row>
    <row r="6" ht="24.4" customHeight="1" spans="1:10">
      <c r="A6" s="10"/>
      <c r="B6" s="9" t="s">
        <v>86</v>
      </c>
      <c r="C6" s="9" t="s">
        <v>87</v>
      </c>
      <c r="D6" s="9" t="s">
        <v>88</v>
      </c>
      <c r="E6" s="9"/>
      <c r="F6" s="9"/>
      <c r="G6" s="9"/>
      <c r="H6" s="9"/>
      <c r="I6" s="9"/>
      <c r="J6" s="21"/>
    </row>
    <row r="7" ht="22.9" customHeight="1" spans="1:10">
      <c r="A7" s="11"/>
      <c r="B7" s="9"/>
      <c r="C7" s="9"/>
      <c r="D7" s="9"/>
      <c r="E7" s="9"/>
      <c r="F7" s="9" t="s">
        <v>73</v>
      </c>
      <c r="G7" s="12"/>
      <c r="H7" s="12"/>
      <c r="I7" s="12"/>
      <c r="J7" s="22"/>
    </row>
    <row r="8" ht="22.9" customHeight="1" spans="1:10">
      <c r="A8" s="10"/>
      <c r="B8" s="13"/>
      <c r="C8" s="13"/>
      <c r="D8" s="13"/>
      <c r="E8" s="13" t="s">
        <v>243</v>
      </c>
      <c r="F8" s="13" t="s">
        <v>259</v>
      </c>
      <c r="G8" s="14"/>
      <c r="H8" s="14"/>
      <c r="I8" s="14"/>
      <c r="J8" s="20"/>
    </row>
    <row r="9" ht="22.9" customHeight="1" spans="1:10">
      <c r="A9" s="10"/>
      <c r="B9" s="13"/>
      <c r="C9" s="13"/>
      <c r="D9" s="13"/>
      <c r="E9" s="13"/>
      <c r="F9" s="13"/>
      <c r="G9" s="14"/>
      <c r="H9" s="14"/>
      <c r="I9" s="14"/>
      <c r="J9" s="20"/>
    </row>
    <row r="10" ht="22.9" customHeight="1" spans="1:10">
      <c r="A10" s="10"/>
      <c r="B10" s="13"/>
      <c r="C10" s="13"/>
      <c r="D10" s="13"/>
      <c r="E10" s="13"/>
      <c r="F10" s="13"/>
      <c r="G10" s="14"/>
      <c r="H10" s="14"/>
      <c r="I10" s="14"/>
      <c r="J10" s="20"/>
    </row>
    <row r="11" ht="22.9" customHeight="1" spans="1:10">
      <c r="A11" s="10"/>
      <c r="B11" s="13"/>
      <c r="C11" s="13"/>
      <c r="D11" s="13"/>
      <c r="E11" s="13"/>
      <c r="F11" s="13"/>
      <c r="G11" s="14"/>
      <c r="H11" s="14"/>
      <c r="I11" s="14"/>
      <c r="J11" s="20"/>
    </row>
    <row r="12" ht="22.9" customHeight="1" spans="1:10">
      <c r="A12" s="10"/>
      <c r="B12" s="13"/>
      <c r="C12" s="13"/>
      <c r="D12" s="13"/>
      <c r="E12" s="13"/>
      <c r="F12" s="13"/>
      <c r="G12" s="14"/>
      <c r="H12" s="14"/>
      <c r="I12" s="14"/>
      <c r="J12" s="20"/>
    </row>
    <row r="13" ht="22.9" customHeight="1" spans="1:10">
      <c r="A13" s="10"/>
      <c r="B13" s="13"/>
      <c r="C13" s="13"/>
      <c r="D13" s="13"/>
      <c r="E13" s="13"/>
      <c r="F13" s="13"/>
      <c r="G13" s="14"/>
      <c r="H13" s="14"/>
      <c r="I13" s="14"/>
      <c r="J13" s="20"/>
    </row>
    <row r="14" ht="22.9" customHeight="1" spans="1:10">
      <c r="A14" s="10"/>
      <c r="B14" s="13"/>
      <c r="C14" s="13"/>
      <c r="D14" s="13"/>
      <c r="E14" s="13"/>
      <c r="F14" s="13"/>
      <c r="G14" s="14"/>
      <c r="H14" s="14"/>
      <c r="I14" s="14"/>
      <c r="J14" s="20"/>
    </row>
    <row r="15" ht="22.9" customHeight="1" spans="1:10">
      <c r="A15" s="10"/>
      <c r="B15" s="13"/>
      <c r="C15" s="13"/>
      <c r="D15" s="13"/>
      <c r="E15" s="13"/>
      <c r="F15" s="13"/>
      <c r="G15" s="14"/>
      <c r="H15" s="14"/>
      <c r="I15" s="14"/>
      <c r="J15" s="20"/>
    </row>
    <row r="16" ht="22.9" customHeight="1" spans="1:10">
      <c r="A16" s="10"/>
      <c r="B16" s="13"/>
      <c r="C16" s="13"/>
      <c r="D16" s="13"/>
      <c r="E16" s="13"/>
      <c r="F16" s="13" t="s">
        <v>23</v>
      </c>
      <c r="G16" s="14"/>
      <c r="H16" s="14"/>
      <c r="I16" s="14"/>
      <c r="J16" s="20"/>
    </row>
    <row r="17" ht="22.9" customHeight="1" spans="1:10">
      <c r="A17" s="10"/>
      <c r="B17" s="13"/>
      <c r="C17" s="13"/>
      <c r="D17" s="13"/>
      <c r="E17" s="13"/>
      <c r="F17" s="13" t="s">
        <v>129</v>
      </c>
      <c r="G17" s="14"/>
      <c r="H17" s="14"/>
      <c r="I17" s="14"/>
      <c r="J17" s="21"/>
    </row>
    <row r="18" ht="9.75" customHeight="1" spans="1:10">
      <c r="A18" s="15"/>
      <c r="B18" s="16"/>
      <c r="C18" s="16"/>
      <c r="D18" s="16"/>
      <c r="E18" s="16"/>
      <c r="F18" s="15"/>
      <c r="G18" s="15"/>
      <c r="H18" s="15"/>
      <c r="I18" s="15"/>
      <c r="J18" s="2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D1" workbookViewId="0">
      <pane ySplit="5" topLeftCell="A27" activePane="bottomLeft" state="frozen"/>
      <selection/>
      <selection pane="bottomLeft" activeCell="E41" sqref="E41"/>
    </sheetView>
  </sheetViews>
  <sheetFormatPr defaultColWidth="10" defaultRowHeight="13.5" outlineLevelCol="5"/>
  <cols>
    <col min="1" max="1" width="1.5" style="35" customWidth="1"/>
    <col min="2" max="2" width="42.625" style="35" customWidth="1"/>
    <col min="3" max="3" width="16.625" style="35" customWidth="1"/>
    <col min="4" max="4" width="42.625" style="35" customWidth="1"/>
    <col min="5" max="5" width="16.625" style="35" customWidth="1"/>
    <col min="6" max="6" width="1.5" style="35" customWidth="1"/>
    <col min="7" max="11" width="9.75" style="35" customWidth="1"/>
    <col min="12" max="16384" width="10" style="35"/>
  </cols>
  <sheetData>
    <row r="1" s="107" customFormat="1" ht="24.95" customHeight="1" spans="1:6">
      <c r="A1" s="108"/>
      <c r="D1" s="2"/>
      <c r="E1" s="39" t="s">
        <v>2</v>
      </c>
      <c r="F1" s="109" t="s">
        <v>3</v>
      </c>
    </row>
    <row r="2" ht="22.9" customHeight="1" spans="1:6">
      <c r="A2" s="88"/>
      <c r="B2" s="89" t="s">
        <v>4</v>
      </c>
      <c r="C2" s="89"/>
      <c r="D2" s="89"/>
      <c r="E2" s="89"/>
      <c r="F2" s="83"/>
    </row>
    <row r="3" ht="19.5" customHeight="1" spans="1:6">
      <c r="A3" s="88"/>
      <c r="B3" s="43" t="s">
        <v>5</v>
      </c>
      <c r="D3" s="38"/>
      <c r="E3" s="110" t="s">
        <v>6</v>
      </c>
      <c r="F3" s="83"/>
    </row>
    <row r="4" ht="26.1" customHeight="1" spans="1:6">
      <c r="A4" s="88"/>
      <c r="B4" s="9" t="s">
        <v>7</v>
      </c>
      <c r="C4" s="9"/>
      <c r="D4" s="9" t="s">
        <v>8</v>
      </c>
      <c r="E4" s="9"/>
      <c r="F4" s="83"/>
    </row>
    <row r="5" ht="26.1" customHeight="1" spans="1:6">
      <c r="A5" s="88"/>
      <c r="B5" s="9" t="s">
        <v>9</v>
      </c>
      <c r="C5" s="9" t="s">
        <v>10</v>
      </c>
      <c r="D5" s="9" t="s">
        <v>9</v>
      </c>
      <c r="E5" s="9" t="s">
        <v>10</v>
      </c>
      <c r="F5" s="83"/>
    </row>
    <row r="6" ht="26.1" customHeight="1" spans="1:6">
      <c r="A6" s="40"/>
      <c r="B6" s="13" t="s">
        <v>11</v>
      </c>
      <c r="C6" s="33">
        <v>5400534.29</v>
      </c>
      <c r="D6" s="13" t="s">
        <v>12</v>
      </c>
      <c r="E6" s="14">
        <v>4921179.17</v>
      </c>
      <c r="F6" s="48"/>
    </row>
    <row r="7" ht="26.1" customHeight="1" spans="1:6">
      <c r="A7" s="40"/>
      <c r="B7" s="13" t="s">
        <v>13</v>
      </c>
      <c r="C7" s="33">
        <v>1630000</v>
      </c>
      <c r="D7" s="13" t="s">
        <v>14</v>
      </c>
      <c r="E7" s="14"/>
      <c r="F7" s="48"/>
    </row>
    <row r="8" ht="26.1" customHeight="1" spans="1:6">
      <c r="A8" s="40"/>
      <c r="B8" s="13" t="s">
        <v>15</v>
      </c>
      <c r="C8" s="111"/>
      <c r="D8" s="13" t="s">
        <v>16</v>
      </c>
      <c r="E8" s="14"/>
      <c r="F8" s="48"/>
    </row>
    <row r="9" ht="26.1" customHeight="1" spans="1:6">
      <c r="A9" s="40"/>
      <c r="B9" s="13" t="s">
        <v>17</v>
      </c>
      <c r="C9" s="14"/>
      <c r="D9" s="13" t="s">
        <v>18</v>
      </c>
      <c r="E9" s="14"/>
      <c r="F9" s="48"/>
    </row>
    <row r="10" ht="26.1" customHeight="1" spans="1:6">
      <c r="A10" s="40"/>
      <c r="B10" s="13" t="s">
        <v>19</v>
      </c>
      <c r="C10" s="14"/>
      <c r="D10" s="13" t="s">
        <v>20</v>
      </c>
      <c r="E10" s="14"/>
      <c r="F10" s="48"/>
    </row>
    <row r="11" ht="26.1" customHeight="1" spans="1:6">
      <c r="A11" s="40"/>
      <c r="B11" s="13" t="s">
        <v>21</v>
      </c>
      <c r="C11" s="14"/>
      <c r="D11" s="13" t="s">
        <v>22</v>
      </c>
      <c r="E11" s="14"/>
      <c r="F11" s="48"/>
    </row>
    <row r="12" ht="26.1" customHeight="1" spans="1:6">
      <c r="A12" s="40"/>
      <c r="B12" s="13" t="s">
        <v>23</v>
      </c>
      <c r="C12" s="14"/>
      <c r="D12" s="13" t="s">
        <v>24</v>
      </c>
      <c r="E12" s="14"/>
      <c r="F12" s="48"/>
    </row>
    <row r="13" ht="26.1" customHeight="1" spans="1:6">
      <c r="A13" s="40"/>
      <c r="B13" s="13" t="s">
        <v>23</v>
      </c>
      <c r="C13" s="14"/>
      <c r="D13" s="13" t="s">
        <v>25</v>
      </c>
      <c r="E13" s="14">
        <v>200406.36</v>
      </c>
      <c r="F13" s="48"/>
    </row>
    <row r="14" ht="26.1" customHeight="1" spans="1:6">
      <c r="A14" s="40"/>
      <c r="B14" s="13" t="s">
        <v>23</v>
      </c>
      <c r="C14" s="14"/>
      <c r="D14" s="13" t="s">
        <v>26</v>
      </c>
      <c r="E14" s="14"/>
      <c r="F14" s="48"/>
    </row>
    <row r="15" ht="26.1" customHeight="1" spans="1:6">
      <c r="A15" s="40"/>
      <c r="B15" s="13" t="s">
        <v>23</v>
      </c>
      <c r="C15" s="14"/>
      <c r="D15" s="13" t="s">
        <v>27</v>
      </c>
      <c r="E15" s="14">
        <v>118568.76</v>
      </c>
      <c r="F15" s="48"/>
    </row>
    <row r="16" ht="26.1" customHeight="1" spans="1:6">
      <c r="A16" s="40"/>
      <c r="B16" s="13" t="s">
        <v>23</v>
      </c>
      <c r="C16" s="14"/>
      <c r="D16" s="13" t="s">
        <v>28</v>
      </c>
      <c r="E16" s="14"/>
      <c r="F16" s="48"/>
    </row>
    <row r="17" ht="26.1" customHeight="1" spans="1:6">
      <c r="A17" s="40"/>
      <c r="B17" s="13" t="s">
        <v>23</v>
      </c>
      <c r="C17" s="14"/>
      <c r="D17" s="13" t="s">
        <v>29</v>
      </c>
      <c r="E17" s="14">
        <v>1630000</v>
      </c>
      <c r="F17" s="48"/>
    </row>
    <row r="18" ht="26.1" customHeight="1" spans="1:6">
      <c r="A18" s="40"/>
      <c r="B18" s="13" t="s">
        <v>23</v>
      </c>
      <c r="C18" s="14"/>
      <c r="D18" s="13" t="s">
        <v>30</v>
      </c>
      <c r="E18" s="14"/>
      <c r="F18" s="48"/>
    </row>
    <row r="19" ht="26.1" customHeight="1" spans="1:6">
      <c r="A19" s="40"/>
      <c r="B19" s="13" t="s">
        <v>23</v>
      </c>
      <c r="C19" s="14"/>
      <c r="D19" s="13" t="s">
        <v>31</v>
      </c>
      <c r="E19" s="14"/>
      <c r="F19" s="48"/>
    </row>
    <row r="20" ht="26.1" customHeight="1" spans="1:6">
      <c r="A20" s="40"/>
      <c r="B20" s="13" t="s">
        <v>23</v>
      </c>
      <c r="C20" s="14"/>
      <c r="D20" s="13" t="s">
        <v>32</v>
      </c>
      <c r="E20" s="14"/>
      <c r="F20" s="48"/>
    </row>
    <row r="21" ht="26.1" customHeight="1" spans="1:6">
      <c r="A21" s="40"/>
      <c r="B21" s="13" t="s">
        <v>23</v>
      </c>
      <c r="C21" s="14"/>
      <c r="D21" s="13" t="s">
        <v>33</v>
      </c>
      <c r="E21" s="14"/>
      <c r="F21" s="48"/>
    </row>
    <row r="22" ht="26.1" customHeight="1" spans="1:6">
      <c r="A22" s="40"/>
      <c r="B22" s="13" t="s">
        <v>23</v>
      </c>
      <c r="C22" s="14"/>
      <c r="D22" s="13" t="s">
        <v>34</v>
      </c>
      <c r="E22" s="14"/>
      <c r="F22" s="48"/>
    </row>
    <row r="23" ht="26.1" customHeight="1" spans="1:6">
      <c r="A23" s="40"/>
      <c r="B23" s="13" t="s">
        <v>23</v>
      </c>
      <c r="C23" s="14"/>
      <c r="D23" s="13" t="s">
        <v>35</v>
      </c>
      <c r="E23" s="14"/>
      <c r="F23" s="48"/>
    </row>
    <row r="24" ht="26.1" customHeight="1" spans="1:6">
      <c r="A24" s="40"/>
      <c r="B24" s="13" t="s">
        <v>23</v>
      </c>
      <c r="C24" s="14"/>
      <c r="D24" s="13" t="s">
        <v>36</v>
      </c>
      <c r="E24" s="14"/>
      <c r="F24" s="48"/>
    </row>
    <row r="25" ht="26.1" customHeight="1" spans="1:6">
      <c r="A25" s="40"/>
      <c r="B25" s="13" t="s">
        <v>23</v>
      </c>
      <c r="C25" s="14"/>
      <c r="D25" s="13" t="s">
        <v>37</v>
      </c>
      <c r="E25" s="14">
        <v>160380</v>
      </c>
      <c r="F25" s="48"/>
    </row>
    <row r="26" ht="26.1" customHeight="1" spans="1:6">
      <c r="A26" s="40"/>
      <c r="B26" s="13" t="s">
        <v>23</v>
      </c>
      <c r="C26" s="14"/>
      <c r="D26" s="13" t="s">
        <v>38</v>
      </c>
      <c r="E26" s="14"/>
      <c r="F26" s="48"/>
    </row>
    <row r="27" ht="26.1" customHeight="1" spans="1:6">
      <c r="A27" s="40"/>
      <c r="B27" s="13" t="s">
        <v>23</v>
      </c>
      <c r="C27" s="14"/>
      <c r="D27" s="13" t="s">
        <v>39</v>
      </c>
      <c r="E27" s="14"/>
      <c r="F27" s="48"/>
    </row>
    <row r="28" ht="26.1" customHeight="1" spans="1:6">
      <c r="A28" s="40"/>
      <c r="B28" s="13" t="s">
        <v>23</v>
      </c>
      <c r="C28" s="14"/>
      <c r="D28" s="13" t="s">
        <v>40</v>
      </c>
      <c r="E28" s="14"/>
      <c r="F28" s="48"/>
    </row>
    <row r="29" ht="26.1" customHeight="1" spans="1:6">
      <c r="A29" s="40"/>
      <c r="B29" s="13" t="s">
        <v>23</v>
      </c>
      <c r="C29" s="14"/>
      <c r="D29" s="13" t="s">
        <v>41</v>
      </c>
      <c r="E29" s="14"/>
      <c r="F29" s="48"/>
    </row>
    <row r="30" ht="26.1" customHeight="1" spans="1:6">
      <c r="A30" s="40"/>
      <c r="B30" s="13" t="s">
        <v>23</v>
      </c>
      <c r="C30" s="14"/>
      <c r="D30" s="13" t="s">
        <v>42</v>
      </c>
      <c r="E30" s="14"/>
      <c r="F30" s="48"/>
    </row>
    <row r="31" ht="26.1" customHeight="1" spans="1:6">
      <c r="A31" s="40"/>
      <c r="B31" s="13" t="s">
        <v>23</v>
      </c>
      <c r="C31" s="14"/>
      <c r="D31" s="13" t="s">
        <v>43</v>
      </c>
      <c r="E31" s="14"/>
      <c r="F31" s="48"/>
    </row>
    <row r="32" ht="26.1" customHeight="1" spans="1:6">
      <c r="A32" s="40"/>
      <c r="B32" s="13" t="s">
        <v>23</v>
      </c>
      <c r="C32" s="14"/>
      <c r="D32" s="13" t="s">
        <v>44</v>
      </c>
      <c r="E32" s="14"/>
      <c r="F32" s="48"/>
    </row>
    <row r="33" ht="26.1" customHeight="1" spans="1:6">
      <c r="A33" s="40"/>
      <c r="B33" s="13" t="s">
        <v>23</v>
      </c>
      <c r="C33" s="14"/>
      <c r="D33" s="13" t="s">
        <v>45</v>
      </c>
      <c r="E33" s="14"/>
      <c r="F33" s="48"/>
    </row>
    <row r="34" ht="26.1" customHeight="1" spans="1:6">
      <c r="A34" s="40"/>
      <c r="B34" s="13" t="s">
        <v>23</v>
      </c>
      <c r="C34" s="14"/>
      <c r="D34" s="13" t="s">
        <v>46</v>
      </c>
      <c r="E34" s="14"/>
      <c r="F34" s="48"/>
    </row>
    <row r="35" ht="26.1" customHeight="1" spans="1:6">
      <c r="A35" s="40"/>
      <c r="B35" s="13" t="s">
        <v>23</v>
      </c>
      <c r="C35" s="14"/>
      <c r="D35" s="13" t="s">
        <v>47</v>
      </c>
      <c r="E35" s="14"/>
      <c r="F35" s="48"/>
    </row>
    <row r="36" ht="26.1" customHeight="1" spans="1:6">
      <c r="A36" s="49"/>
      <c r="B36" s="9" t="s">
        <v>48</v>
      </c>
      <c r="C36" s="12">
        <f>SUM(C6:C35)</f>
        <v>7030534.29</v>
      </c>
      <c r="D36" s="9" t="s">
        <v>49</v>
      </c>
      <c r="E36" s="12">
        <f>SUM(E4:E35)</f>
        <v>7030534.29</v>
      </c>
      <c r="F36" s="50"/>
    </row>
    <row r="37" ht="26.1" customHeight="1" spans="1:6">
      <c r="A37" s="40"/>
      <c r="B37" s="13" t="s">
        <v>50</v>
      </c>
      <c r="C37" s="14"/>
      <c r="D37" s="13" t="s">
        <v>51</v>
      </c>
      <c r="E37" s="14"/>
      <c r="F37" s="112"/>
    </row>
    <row r="38" ht="26.1" customHeight="1" spans="1:6">
      <c r="A38" s="113"/>
      <c r="B38" s="13" t="s">
        <v>52</v>
      </c>
      <c r="C38" s="14"/>
      <c r="D38" s="13" t="s">
        <v>53</v>
      </c>
      <c r="E38" s="14"/>
      <c r="F38" s="112"/>
    </row>
    <row r="39" ht="26.1" customHeight="1" spans="1:6">
      <c r="A39" s="113"/>
      <c r="B39" s="114"/>
      <c r="C39" s="114"/>
      <c r="D39" s="13" t="s">
        <v>54</v>
      </c>
      <c r="E39" s="14"/>
      <c r="F39" s="112"/>
    </row>
    <row r="40" ht="26.1" customHeight="1" spans="1:6">
      <c r="A40" s="115"/>
      <c r="B40" s="9" t="s">
        <v>55</v>
      </c>
      <c r="C40" s="12"/>
      <c r="D40" s="9" t="s">
        <v>56</v>
      </c>
      <c r="E40" s="12">
        <v>7030534.29</v>
      </c>
      <c r="F40" s="116"/>
    </row>
    <row r="41" ht="9.75" customHeight="1" spans="1:6">
      <c r="A41" s="92"/>
      <c r="B41" s="92"/>
      <c r="C41" s="117"/>
      <c r="D41" s="117"/>
      <c r="E41" s="92"/>
      <c r="F41" s="9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workbookViewId="0">
      <pane ySplit="6" topLeftCell="A7" activePane="bottomLeft" state="frozen"/>
      <selection/>
      <selection pane="bottomLeft" activeCell="B9" sqref="B9"/>
    </sheetView>
  </sheetViews>
  <sheetFormatPr defaultColWidth="10" defaultRowHeight="13.5"/>
  <cols>
    <col min="1" max="1" width="1.5" style="35" customWidth="1"/>
    <col min="2" max="2" width="16.875" style="35" customWidth="1"/>
    <col min="3" max="3" width="34.875" style="35" customWidth="1"/>
    <col min="4" max="4" width="16.625" style="35" customWidth="1"/>
    <col min="5" max="5" width="13" style="35" customWidth="1"/>
    <col min="6" max="7" width="15.375" style="35" customWidth="1"/>
    <col min="8" max="14" width="13" style="35" customWidth="1"/>
    <col min="15" max="15" width="1.5" style="35" customWidth="1"/>
    <col min="16" max="16" width="9.75" style="35" customWidth="1"/>
    <col min="17" max="16384" width="10" style="35"/>
  </cols>
  <sheetData>
    <row r="1" ht="24.95" customHeight="1" spans="1:15">
      <c r="A1" s="37"/>
      <c r="B1" s="2"/>
      <c r="C1" s="38"/>
      <c r="D1" s="97"/>
      <c r="E1" s="97"/>
      <c r="F1" s="97"/>
      <c r="G1" s="38"/>
      <c r="H1" s="38"/>
      <c r="I1" s="38"/>
      <c r="L1" s="38"/>
      <c r="M1" s="38"/>
      <c r="N1" s="39" t="s">
        <v>57</v>
      </c>
      <c r="O1" s="40"/>
    </row>
    <row r="2" ht="22.9" customHeight="1" spans="1:15">
      <c r="A2" s="37"/>
      <c r="B2" s="41" t="s">
        <v>58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0" t="s">
        <v>3</v>
      </c>
    </row>
    <row r="3" ht="19.5" customHeight="1" spans="1:15">
      <c r="A3" s="42"/>
      <c r="B3" s="43" t="s">
        <v>59</v>
      </c>
      <c r="C3" s="43"/>
      <c r="D3" s="42"/>
      <c r="E3" s="42"/>
      <c r="F3" s="77"/>
      <c r="G3" s="42"/>
      <c r="H3" s="77"/>
      <c r="I3" s="77"/>
      <c r="J3" s="77"/>
      <c r="K3" s="77"/>
      <c r="L3" s="77"/>
      <c r="M3" s="77"/>
      <c r="N3" s="44" t="s">
        <v>6</v>
      </c>
      <c r="O3" s="45"/>
    </row>
    <row r="4" ht="24.4" customHeight="1" spans="1:15">
      <c r="A4" s="46"/>
      <c r="B4" s="24" t="s">
        <v>9</v>
      </c>
      <c r="C4" s="24"/>
      <c r="D4" s="24" t="s">
        <v>60</v>
      </c>
      <c r="E4" s="24" t="s">
        <v>61</v>
      </c>
      <c r="F4" s="24" t="s">
        <v>62</v>
      </c>
      <c r="G4" s="24" t="s">
        <v>63</v>
      </c>
      <c r="H4" s="24" t="s">
        <v>64</v>
      </c>
      <c r="I4" s="24" t="s">
        <v>65</v>
      </c>
      <c r="J4" s="24" t="s">
        <v>66</v>
      </c>
      <c r="K4" s="24" t="s">
        <v>67</v>
      </c>
      <c r="L4" s="24" t="s">
        <v>68</v>
      </c>
      <c r="M4" s="24" t="s">
        <v>69</v>
      </c>
      <c r="N4" s="24" t="s">
        <v>70</v>
      </c>
      <c r="O4" s="48"/>
    </row>
    <row r="5" ht="24.4" customHeight="1" spans="1:15">
      <c r="A5" s="46"/>
      <c r="B5" s="24" t="s">
        <v>71</v>
      </c>
      <c r="C5" s="24" t="s">
        <v>72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48"/>
    </row>
    <row r="6" ht="24.4" customHeight="1" spans="1:15">
      <c r="A6" s="46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48"/>
    </row>
    <row r="7" ht="27" customHeight="1" spans="1:15">
      <c r="A7" s="49"/>
      <c r="B7" s="9"/>
      <c r="C7" s="9" t="s">
        <v>73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50"/>
    </row>
    <row r="8" ht="27" customHeight="1" spans="1:15">
      <c r="A8" s="49"/>
      <c r="B8" s="105" t="s">
        <v>74</v>
      </c>
      <c r="C8" s="105" t="s">
        <v>75</v>
      </c>
      <c r="D8" s="12">
        <v>7030534.29</v>
      </c>
      <c r="E8" s="67"/>
      <c r="F8" s="12">
        <v>5400534.29</v>
      </c>
      <c r="G8" s="12">
        <v>1630000</v>
      </c>
      <c r="H8" s="67"/>
      <c r="I8" s="67"/>
      <c r="J8" s="12"/>
      <c r="K8" s="12"/>
      <c r="L8" s="12"/>
      <c r="M8" s="12"/>
      <c r="N8" s="12"/>
      <c r="O8" s="50"/>
    </row>
    <row r="9" ht="27" customHeight="1" spans="1:15">
      <c r="A9" s="49"/>
      <c r="B9" s="105" t="s">
        <v>76</v>
      </c>
      <c r="C9" s="105" t="s">
        <v>77</v>
      </c>
      <c r="D9" s="12">
        <v>7030534.29</v>
      </c>
      <c r="E9" s="67"/>
      <c r="F9" s="12">
        <v>5400534.29</v>
      </c>
      <c r="G9" s="12">
        <v>1630000</v>
      </c>
      <c r="H9" s="67"/>
      <c r="I9" s="67"/>
      <c r="J9" s="12"/>
      <c r="K9" s="12"/>
      <c r="L9" s="12"/>
      <c r="M9" s="12"/>
      <c r="N9" s="12"/>
      <c r="O9" s="50"/>
    </row>
    <row r="10" ht="27" customHeight="1" spans="1:15">
      <c r="A10" s="49"/>
      <c r="B10" s="9"/>
      <c r="C10" s="9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50"/>
    </row>
    <row r="11" ht="27" customHeight="1" spans="1:15">
      <c r="A11" s="49"/>
      <c r="B11" s="9"/>
      <c r="C11" s="9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50"/>
    </row>
    <row r="12" ht="27" customHeight="1" spans="1:15">
      <c r="A12" s="49"/>
      <c r="B12" s="9"/>
      <c r="C12" s="9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50"/>
    </row>
    <row r="13" ht="27" customHeight="1" spans="1:15">
      <c r="A13" s="46"/>
      <c r="B13" s="13"/>
      <c r="C13" s="13" t="s">
        <v>23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47"/>
    </row>
    <row r="14" ht="27" customHeight="1" spans="1:15">
      <c r="A14" s="46"/>
      <c r="B14" s="13"/>
      <c r="C14" s="13" t="s">
        <v>23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47"/>
    </row>
    <row r="15" ht="9.75" customHeight="1" spans="1:1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106"/>
      <c r="O15" s="6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6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" style="35" customWidth="1"/>
    <col min="2" max="4" width="6.125" style="36" customWidth="1"/>
    <col min="5" max="5" width="16.875" style="35" customWidth="1"/>
    <col min="6" max="6" width="41" style="35" customWidth="1"/>
    <col min="7" max="10" width="16.375" style="35" customWidth="1"/>
    <col min="11" max="11" width="22.875" style="35" customWidth="1"/>
    <col min="12" max="12" width="1.5" style="35" customWidth="1"/>
    <col min="13" max="14" width="9.75" style="35" customWidth="1"/>
    <col min="15" max="16384" width="10" style="35"/>
  </cols>
  <sheetData>
    <row r="1" ht="24.95" customHeight="1" spans="1:12">
      <c r="A1" s="37"/>
      <c r="B1" s="27"/>
      <c r="C1" s="27"/>
      <c r="D1" s="27"/>
      <c r="E1" s="38"/>
      <c r="F1" s="38"/>
      <c r="G1" s="97"/>
      <c r="H1" s="97"/>
      <c r="I1" s="97"/>
      <c r="J1" s="97"/>
      <c r="K1" s="39" t="s">
        <v>78</v>
      </c>
      <c r="L1" s="40"/>
    </row>
    <row r="2" ht="22.9" customHeight="1" spans="1:12">
      <c r="A2" s="37"/>
      <c r="B2" s="41" t="s">
        <v>79</v>
      </c>
      <c r="C2" s="41"/>
      <c r="D2" s="41"/>
      <c r="E2" s="41"/>
      <c r="F2" s="41"/>
      <c r="G2" s="41"/>
      <c r="H2" s="41"/>
      <c r="I2" s="41"/>
      <c r="J2" s="41"/>
      <c r="K2" s="41"/>
      <c r="L2" s="40" t="s">
        <v>3</v>
      </c>
    </row>
    <row r="3" ht="19.5" customHeight="1" spans="1:12">
      <c r="A3" s="42"/>
      <c r="B3" s="43" t="s">
        <v>5</v>
      </c>
      <c r="C3" s="43"/>
      <c r="D3" s="43"/>
      <c r="E3" s="43"/>
      <c r="F3" s="43"/>
      <c r="G3" s="42"/>
      <c r="H3" s="42"/>
      <c r="I3" s="77"/>
      <c r="J3" s="77"/>
      <c r="K3" s="44" t="s">
        <v>6</v>
      </c>
      <c r="L3" s="45"/>
    </row>
    <row r="4" ht="24.4" customHeight="1" spans="1:12">
      <c r="A4" s="40"/>
      <c r="B4" s="9" t="s">
        <v>9</v>
      </c>
      <c r="C4" s="9"/>
      <c r="D4" s="9"/>
      <c r="E4" s="9"/>
      <c r="F4" s="9"/>
      <c r="G4" s="9" t="s">
        <v>60</v>
      </c>
      <c r="H4" s="9" t="s">
        <v>80</v>
      </c>
      <c r="I4" s="9" t="s">
        <v>81</v>
      </c>
      <c r="J4" s="9" t="s">
        <v>82</v>
      </c>
      <c r="K4" s="9" t="s">
        <v>83</v>
      </c>
      <c r="L4" s="47"/>
    </row>
    <row r="5" ht="24.4" customHeight="1" spans="1:12">
      <c r="A5" s="46"/>
      <c r="B5" s="28" t="s">
        <v>84</v>
      </c>
      <c r="C5" s="28"/>
      <c r="D5" s="28"/>
      <c r="E5" s="9" t="s">
        <v>71</v>
      </c>
      <c r="F5" s="9" t="s">
        <v>85</v>
      </c>
      <c r="G5" s="9"/>
      <c r="H5" s="9"/>
      <c r="I5" s="9"/>
      <c r="J5" s="9"/>
      <c r="K5" s="9"/>
      <c r="L5" s="47"/>
    </row>
    <row r="6" ht="24.4" customHeight="1" spans="1:12">
      <c r="A6" s="46"/>
      <c r="B6" s="28" t="s">
        <v>86</v>
      </c>
      <c r="C6" s="28" t="s">
        <v>87</v>
      </c>
      <c r="D6" s="28" t="s">
        <v>88</v>
      </c>
      <c r="E6" s="9"/>
      <c r="F6" s="9"/>
      <c r="G6" s="9"/>
      <c r="H6" s="9"/>
      <c r="I6" s="9"/>
      <c r="J6" s="9"/>
      <c r="K6" s="9"/>
      <c r="L6" s="48"/>
    </row>
    <row r="7" ht="29.25" customHeight="1" spans="1:12">
      <c r="A7" s="49"/>
      <c r="B7" s="28"/>
      <c r="C7" s="28"/>
      <c r="D7" s="28"/>
      <c r="E7" s="9"/>
      <c r="F7" s="9" t="s">
        <v>73</v>
      </c>
      <c r="G7" s="12">
        <f>SUM(G8:G15)</f>
        <v>7030534.29</v>
      </c>
      <c r="H7" s="12">
        <f>SUM(H8:H15)</f>
        <v>2195834.29</v>
      </c>
      <c r="I7" s="12">
        <f>SUM(I8:I15)</f>
        <v>4834700</v>
      </c>
      <c r="J7" s="12"/>
      <c r="K7" s="12"/>
      <c r="L7" s="50"/>
    </row>
    <row r="8" ht="29.25" customHeight="1" spans="1:12">
      <c r="A8" s="49"/>
      <c r="B8" s="98">
        <v>201</v>
      </c>
      <c r="C8" s="99">
        <v>33</v>
      </c>
      <c r="D8" s="29" t="s">
        <v>89</v>
      </c>
      <c r="E8" s="57" t="s">
        <v>76</v>
      </c>
      <c r="F8" s="65" t="s">
        <v>90</v>
      </c>
      <c r="G8" s="59">
        <f>H8+I8</f>
        <v>1716479.17</v>
      </c>
      <c r="H8" s="59">
        <v>1716479.17</v>
      </c>
      <c r="I8" s="31"/>
      <c r="J8" s="12"/>
      <c r="K8" s="12"/>
      <c r="L8" s="50"/>
    </row>
    <row r="9" ht="29.25" customHeight="1" spans="1:12">
      <c r="A9" s="49"/>
      <c r="B9" s="100" t="s">
        <v>91</v>
      </c>
      <c r="C9" s="99" t="s">
        <v>92</v>
      </c>
      <c r="D9" s="29" t="s">
        <v>93</v>
      </c>
      <c r="E9" s="57" t="s">
        <v>76</v>
      </c>
      <c r="F9" s="65" t="s">
        <v>94</v>
      </c>
      <c r="G9" s="59">
        <f t="shared" ref="G9:G15" si="0">H9+I9</f>
        <v>3204700</v>
      </c>
      <c r="H9" s="31"/>
      <c r="I9" s="59">
        <v>3204700</v>
      </c>
      <c r="J9" s="12"/>
      <c r="K9" s="12"/>
      <c r="L9" s="50"/>
    </row>
    <row r="10" ht="29.25" customHeight="1" spans="1:12">
      <c r="A10" s="49"/>
      <c r="B10" s="100" t="s">
        <v>95</v>
      </c>
      <c r="C10" s="100" t="s">
        <v>96</v>
      </c>
      <c r="D10" s="29" t="s">
        <v>89</v>
      </c>
      <c r="E10" s="57" t="s">
        <v>76</v>
      </c>
      <c r="F10" s="65" t="s">
        <v>97</v>
      </c>
      <c r="G10" s="59">
        <f t="shared" si="0"/>
        <v>11011.8</v>
      </c>
      <c r="H10" s="59">
        <v>11011.8</v>
      </c>
      <c r="I10" s="31"/>
      <c r="J10" s="12"/>
      <c r="K10" s="12"/>
      <c r="L10" s="50"/>
    </row>
    <row r="11" ht="29.25" customHeight="1" spans="1:12">
      <c r="A11" s="49"/>
      <c r="B11" s="100" t="s">
        <v>95</v>
      </c>
      <c r="C11" s="100" t="s">
        <v>96</v>
      </c>
      <c r="D11" s="29" t="s">
        <v>96</v>
      </c>
      <c r="E11" s="57" t="s">
        <v>76</v>
      </c>
      <c r="F11" s="65" t="s">
        <v>98</v>
      </c>
      <c r="G11" s="59">
        <f t="shared" si="0"/>
        <v>189394.56</v>
      </c>
      <c r="H11" s="59">
        <v>189394.56</v>
      </c>
      <c r="I11" s="31"/>
      <c r="J11" s="12"/>
      <c r="K11" s="12"/>
      <c r="L11" s="50"/>
    </row>
    <row r="12" ht="29.25" customHeight="1" spans="1:12">
      <c r="A12" s="49"/>
      <c r="B12" s="100" t="s">
        <v>99</v>
      </c>
      <c r="C12" s="100" t="s">
        <v>100</v>
      </c>
      <c r="D12" s="29" t="s">
        <v>89</v>
      </c>
      <c r="E12" s="57" t="s">
        <v>76</v>
      </c>
      <c r="F12" s="65" t="s">
        <v>101</v>
      </c>
      <c r="G12" s="59">
        <f t="shared" si="0"/>
        <v>102968.76</v>
      </c>
      <c r="H12" s="59">
        <v>102968.76</v>
      </c>
      <c r="I12" s="31"/>
      <c r="J12" s="12"/>
      <c r="K12" s="12"/>
      <c r="L12" s="50"/>
    </row>
    <row r="13" ht="29.25" customHeight="1" spans="1:12">
      <c r="A13" s="46"/>
      <c r="B13" s="100" t="s">
        <v>99</v>
      </c>
      <c r="C13" s="100" t="s">
        <v>100</v>
      </c>
      <c r="D13" s="29" t="s">
        <v>102</v>
      </c>
      <c r="E13" s="57" t="s">
        <v>76</v>
      </c>
      <c r="F13" s="65" t="s">
        <v>103</v>
      </c>
      <c r="G13" s="59">
        <f t="shared" si="0"/>
        <v>15600</v>
      </c>
      <c r="H13" s="59">
        <v>15600</v>
      </c>
      <c r="I13" s="31"/>
      <c r="J13" s="102"/>
      <c r="K13" s="102"/>
      <c r="L13" s="47"/>
    </row>
    <row r="14" ht="29.25" customHeight="1" spans="1:12">
      <c r="A14" s="60"/>
      <c r="B14" s="100" t="s">
        <v>104</v>
      </c>
      <c r="C14" s="100" t="s">
        <v>105</v>
      </c>
      <c r="D14" s="29" t="s">
        <v>106</v>
      </c>
      <c r="E14" s="57" t="s">
        <v>76</v>
      </c>
      <c r="F14" s="65" t="s">
        <v>107</v>
      </c>
      <c r="G14" s="59">
        <f t="shared" si="0"/>
        <v>1630000</v>
      </c>
      <c r="H14" s="31"/>
      <c r="I14" s="59">
        <v>1630000</v>
      </c>
      <c r="J14" s="103"/>
      <c r="K14" s="103"/>
      <c r="L14" s="104"/>
    </row>
    <row r="15" ht="29.25" customHeight="1" spans="2:11">
      <c r="B15" s="100" t="s">
        <v>108</v>
      </c>
      <c r="C15" s="100" t="s">
        <v>93</v>
      </c>
      <c r="D15" s="29" t="s">
        <v>109</v>
      </c>
      <c r="E15" s="57" t="s">
        <v>76</v>
      </c>
      <c r="F15" s="65" t="s">
        <v>110</v>
      </c>
      <c r="G15" s="59">
        <f t="shared" si="0"/>
        <v>160380</v>
      </c>
      <c r="H15" s="59">
        <v>160380</v>
      </c>
      <c r="I15" s="31"/>
      <c r="J15" s="67"/>
      <c r="K15" s="67"/>
    </row>
    <row r="16" spans="7:9">
      <c r="G16" s="101"/>
      <c r="H16" s="101"/>
      <c r="I16" s="10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3" orientation="landscape"/>
  <headerFooter/>
  <ignoredErrors>
    <ignoredError sqref="D8 D9:D15 B9:C1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14" activePane="bottomLeft" state="frozen"/>
      <selection/>
      <selection pane="bottomLeft" activeCell="G25" sqref="G25"/>
    </sheetView>
  </sheetViews>
  <sheetFormatPr defaultColWidth="10" defaultRowHeight="13.5"/>
  <cols>
    <col min="1" max="1" width="1.5" style="35" customWidth="1"/>
    <col min="2" max="2" width="29.625" style="35" customWidth="1"/>
    <col min="3" max="3" width="13.75" style="35" customWidth="1"/>
    <col min="4" max="4" width="29.625" style="35" customWidth="1"/>
    <col min="5" max="5" width="13.5" style="35" customWidth="1"/>
    <col min="6" max="6" width="13.125" style="35" customWidth="1"/>
    <col min="7" max="7" width="13.75" style="35" customWidth="1"/>
    <col min="8" max="8" width="11.25" style="35" customWidth="1"/>
    <col min="9" max="9" width="1.5" style="35" customWidth="1"/>
    <col min="10" max="12" width="9.75" style="35" customWidth="1"/>
    <col min="13" max="16384" width="10" style="35"/>
  </cols>
  <sheetData>
    <row r="1" ht="24.95" customHeight="1" spans="1:9">
      <c r="A1" s="85"/>
      <c r="B1" s="2"/>
      <c r="C1" s="86"/>
      <c r="D1" s="86"/>
      <c r="H1" s="87" t="s">
        <v>111</v>
      </c>
      <c r="I1" s="83" t="s">
        <v>3</v>
      </c>
    </row>
    <row r="2" ht="22.9" customHeight="1" spans="1:9">
      <c r="A2" s="88"/>
      <c r="B2" s="89" t="s">
        <v>112</v>
      </c>
      <c r="C2" s="89"/>
      <c r="D2" s="89"/>
      <c r="E2" s="89"/>
      <c r="F2" s="90"/>
      <c r="G2" s="90"/>
      <c r="H2" s="90"/>
      <c r="I2" s="93"/>
    </row>
    <row r="3" ht="19.5" customHeight="1" spans="1:9">
      <c r="A3" s="88"/>
      <c r="B3" s="43" t="s">
        <v>5</v>
      </c>
      <c r="C3" s="43"/>
      <c r="D3" s="38"/>
      <c r="F3" s="91" t="s">
        <v>6</v>
      </c>
      <c r="G3" s="91"/>
      <c r="H3" s="91"/>
      <c r="I3" s="94"/>
    </row>
    <row r="4" ht="30" customHeight="1" spans="1:9">
      <c r="A4" s="88"/>
      <c r="B4" s="9" t="s">
        <v>7</v>
      </c>
      <c r="C4" s="9"/>
      <c r="D4" s="9" t="s">
        <v>8</v>
      </c>
      <c r="E4" s="9"/>
      <c r="F4" s="9"/>
      <c r="G4" s="9"/>
      <c r="H4" s="9"/>
      <c r="I4" s="95"/>
    </row>
    <row r="5" ht="30" customHeight="1" spans="1:9">
      <c r="A5" s="88"/>
      <c r="B5" s="9" t="s">
        <v>9</v>
      </c>
      <c r="C5" s="9" t="s">
        <v>10</v>
      </c>
      <c r="D5" s="9" t="s">
        <v>9</v>
      </c>
      <c r="E5" s="9" t="s">
        <v>60</v>
      </c>
      <c r="F5" s="24" t="s">
        <v>113</v>
      </c>
      <c r="G5" s="24" t="s">
        <v>114</v>
      </c>
      <c r="H5" s="24" t="s">
        <v>115</v>
      </c>
      <c r="I5" s="83"/>
    </row>
    <row r="6" ht="30" customHeight="1" spans="1:9">
      <c r="A6" s="40"/>
      <c r="B6" s="13" t="s">
        <v>116</v>
      </c>
      <c r="C6" s="14">
        <v>7030534.29</v>
      </c>
      <c r="D6" s="13" t="s">
        <v>117</v>
      </c>
      <c r="E6" s="14">
        <f>F6+G6</f>
        <v>7030534.29</v>
      </c>
      <c r="F6" s="33">
        <f>SUM(F7:F33)</f>
        <v>5400534.29</v>
      </c>
      <c r="G6" s="33">
        <f>SUM(G7:G33)</f>
        <v>1630000</v>
      </c>
      <c r="H6" s="14"/>
      <c r="I6" s="48"/>
    </row>
    <row r="7" ht="30" customHeight="1" spans="1:9">
      <c r="A7" s="40"/>
      <c r="B7" s="13" t="s">
        <v>118</v>
      </c>
      <c r="C7" s="14">
        <v>5400534.29</v>
      </c>
      <c r="D7" s="13" t="s">
        <v>119</v>
      </c>
      <c r="E7" s="14">
        <f>F7</f>
        <v>4921179.17</v>
      </c>
      <c r="F7" s="33">
        <v>4921179.17</v>
      </c>
      <c r="G7" s="14"/>
      <c r="H7" s="14"/>
      <c r="I7" s="48"/>
    </row>
    <row r="8" ht="30" customHeight="1" spans="1:9">
      <c r="A8" s="40"/>
      <c r="B8" s="13" t="s">
        <v>120</v>
      </c>
      <c r="C8" s="14">
        <v>1630000</v>
      </c>
      <c r="D8" s="13" t="s">
        <v>121</v>
      </c>
      <c r="E8" s="14"/>
      <c r="F8" s="67"/>
      <c r="G8" s="14"/>
      <c r="H8" s="14"/>
      <c r="I8" s="48"/>
    </row>
    <row r="9" ht="30" customHeight="1" spans="1:9">
      <c r="A9" s="40"/>
      <c r="B9" s="13" t="s">
        <v>122</v>
      </c>
      <c r="C9" s="14"/>
      <c r="D9" s="13" t="s">
        <v>123</v>
      </c>
      <c r="E9" s="14"/>
      <c r="F9" s="67"/>
      <c r="G9" s="14"/>
      <c r="H9" s="14"/>
      <c r="I9" s="48"/>
    </row>
    <row r="10" ht="30" customHeight="1" spans="1:9">
      <c r="A10" s="40"/>
      <c r="B10" s="13" t="s">
        <v>124</v>
      </c>
      <c r="C10" s="14"/>
      <c r="D10" s="13" t="s">
        <v>125</v>
      </c>
      <c r="E10" s="14"/>
      <c r="F10" s="67"/>
      <c r="G10" s="14"/>
      <c r="H10" s="14"/>
      <c r="I10" s="48"/>
    </row>
    <row r="11" ht="30" customHeight="1" spans="1:9">
      <c r="A11" s="40"/>
      <c r="B11" s="13" t="s">
        <v>118</v>
      </c>
      <c r="C11" s="14"/>
      <c r="D11" s="13" t="s">
        <v>126</v>
      </c>
      <c r="E11" s="14"/>
      <c r="F11" s="67"/>
      <c r="G11" s="14"/>
      <c r="H11" s="14"/>
      <c r="I11" s="48"/>
    </row>
    <row r="12" ht="30" customHeight="1" spans="1:9">
      <c r="A12" s="40"/>
      <c r="B12" s="13" t="s">
        <v>120</v>
      </c>
      <c r="C12" s="14"/>
      <c r="D12" s="13" t="s">
        <v>127</v>
      </c>
      <c r="E12" s="14"/>
      <c r="F12" s="67"/>
      <c r="G12" s="14"/>
      <c r="H12" s="14"/>
      <c r="I12" s="48"/>
    </row>
    <row r="13" ht="30" customHeight="1" spans="1:9">
      <c r="A13" s="40"/>
      <c r="B13" s="13" t="s">
        <v>122</v>
      </c>
      <c r="C13" s="14"/>
      <c r="D13" s="13" t="s">
        <v>128</v>
      </c>
      <c r="E13" s="14"/>
      <c r="F13" s="14"/>
      <c r="G13" s="14"/>
      <c r="H13" s="14"/>
      <c r="I13" s="48"/>
    </row>
    <row r="14" ht="30" customHeight="1" spans="1:9">
      <c r="A14" s="40"/>
      <c r="B14" s="13" t="s">
        <v>129</v>
      </c>
      <c r="C14" s="14"/>
      <c r="D14" s="13" t="s">
        <v>130</v>
      </c>
      <c r="E14" s="14">
        <f>F14</f>
        <v>200406.36</v>
      </c>
      <c r="F14" s="33">
        <v>200406.36</v>
      </c>
      <c r="G14" s="14"/>
      <c r="H14" s="14"/>
      <c r="I14" s="48"/>
    </row>
    <row r="15" ht="30" customHeight="1" spans="1:9">
      <c r="A15" s="40"/>
      <c r="B15" s="13" t="s">
        <v>129</v>
      </c>
      <c r="C15" s="14"/>
      <c r="D15" s="13" t="s">
        <v>131</v>
      </c>
      <c r="E15" s="14"/>
      <c r="F15" s="67"/>
      <c r="G15" s="14"/>
      <c r="H15" s="14"/>
      <c r="I15" s="48"/>
    </row>
    <row r="16" ht="30" customHeight="1" spans="1:9">
      <c r="A16" s="40"/>
      <c r="B16" s="13" t="s">
        <v>129</v>
      </c>
      <c r="C16" s="14"/>
      <c r="D16" s="13" t="s">
        <v>132</v>
      </c>
      <c r="E16" s="14">
        <f>F16</f>
        <v>118568.76</v>
      </c>
      <c r="F16" s="33">
        <v>118568.76</v>
      </c>
      <c r="G16" s="14"/>
      <c r="H16" s="14"/>
      <c r="I16" s="48"/>
    </row>
    <row r="17" ht="30" customHeight="1" spans="1:9">
      <c r="A17" s="40"/>
      <c r="B17" s="13" t="s">
        <v>129</v>
      </c>
      <c r="C17" s="14"/>
      <c r="D17" s="13" t="s">
        <v>133</v>
      </c>
      <c r="E17" s="14"/>
      <c r="F17" s="67"/>
      <c r="G17" s="14"/>
      <c r="H17" s="14"/>
      <c r="I17" s="48"/>
    </row>
    <row r="18" ht="30" customHeight="1" spans="1:9">
      <c r="A18" s="40"/>
      <c r="B18" s="13" t="s">
        <v>129</v>
      </c>
      <c r="C18" s="14"/>
      <c r="D18" s="13" t="s">
        <v>134</v>
      </c>
      <c r="E18" s="14">
        <f>G18</f>
        <v>1630000</v>
      </c>
      <c r="F18" s="67"/>
      <c r="G18" s="33">
        <v>1630000</v>
      </c>
      <c r="H18" s="14"/>
      <c r="I18" s="48"/>
    </row>
    <row r="19" ht="30" customHeight="1" spans="1:9">
      <c r="A19" s="40"/>
      <c r="B19" s="13" t="s">
        <v>129</v>
      </c>
      <c r="C19" s="14"/>
      <c r="D19" s="13" t="s">
        <v>135</v>
      </c>
      <c r="E19" s="14"/>
      <c r="F19" s="14"/>
      <c r="G19" s="14"/>
      <c r="H19" s="14"/>
      <c r="I19" s="48"/>
    </row>
    <row r="20" ht="30" customHeight="1" spans="1:9">
      <c r="A20" s="40"/>
      <c r="B20" s="13" t="s">
        <v>129</v>
      </c>
      <c r="C20" s="14"/>
      <c r="D20" s="13" t="s">
        <v>136</v>
      </c>
      <c r="E20" s="14"/>
      <c r="F20" s="14"/>
      <c r="G20" s="14"/>
      <c r="H20" s="14"/>
      <c r="I20" s="48"/>
    </row>
    <row r="21" ht="30" customHeight="1" spans="1:9">
      <c r="A21" s="40"/>
      <c r="B21" s="13" t="s">
        <v>129</v>
      </c>
      <c r="C21" s="14"/>
      <c r="D21" s="13" t="s">
        <v>137</v>
      </c>
      <c r="E21" s="14"/>
      <c r="F21" s="14"/>
      <c r="G21" s="14"/>
      <c r="H21" s="14"/>
      <c r="I21" s="48"/>
    </row>
    <row r="22" ht="30" customHeight="1" spans="1:9">
      <c r="A22" s="40"/>
      <c r="B22" s="13" t="s">
        <v>129</v>
      </c>
      <c r="C22" s="14"/>
      <c r="D22" s="13" t="s">
        <v>138</v>
      </c>
      <c r="E22" s="14"/>
      <c r="F22" s="14"/>
      <c r="G22" s="14"/>
      <c r="H22" s="14"/>
      <c r="I22" s="48"/>
    </row>
    <row r="23" ht="30" customHeight="1" spans="1:9">
      <c r="A23" s="40"/>
      <c r="B23" s="13" t="s">
        <v>129</v>
      </c>
      <c r="C23" s="14"/>
      <c r="D23" s="13" t="s">
        <v>139</v>
      </c>
      <c r="E23" s="14"/>
      <c r="F23" s="14"/>
      <c r="G23" s="14"/>
      <c r="H23" s="14"/>
      <c r="I23" s="48"/>
    </row>
    <row r="24" ht="30" customHeight="1" spans="1:9">
      <c r="A24" s="40"/>
      <c r="B24" s="13" t="s">
        <v>129</v>
      </c>
      <c r="C24" s="14"/>
      <c r="D24" s="13" t="s">
        <v>140</v>
      </c>
      <c r="E24" s="14"/>
      <c r="F24" s="14"/>
      <c r="G24" s="14"/>
      <c r="H24" s="14"/>
      <c r="I24" s="48"/>
    </row>
    <row r="25" ht="30" customHeight="1" spans="1:9">
      <c r="A25" s="40"/>
      <c r="B25" s="13" t="s">
        <v>129</v>
      </c>
      <c r="C25" s="14"/>
      <c r="D25" s="13" t="s">
        <v>141</v>
      </c>
      <c r="E25" s="14"/>
      <c r="F25" s="14"/>
      <c r="G25" s="14"/>
      <c r="H25" s="14"/>
      <c r="I25" s="48"/>
    </row>
    <row r="26" ht="30" customHeight="1" spans="1:9">
      <c r="A26" s="40"/>
      <c r="B26" s="13" t="s">
        <v>129</v>
      </c>
      <c r="C26" s="14"/>
      <c r="D26" s="13" t="s">
        <v>142</v>
      </c>
      <c r="E26" s="14">
        <f>F26</f>
        <v>160380</v>
      </c>
      <c r="F26" s="33">
        <v>160380</v>
      </c>
      <c r="G26" s="14"/>
      <c r="H26" s="14"/>
      <c r="I26" s="48"/>
    </row>
    <row r="27" ht="30" customHeight="1" spans="1:9">
      <c r="A27" s="40"/>
      <c r="B27" s="13" t="s">
        <v>129</v>
      </c>
      <c r="C27" s="14"/>
      <c r="D27" s="13" t="s">
        <v>143</v>
      </c>
      <c r="E27" s="14"/>
      <c r="F27" s="14"/>
      <c r="G27" s="14"/>
      <c r="H27" s="14"/>
      <c r="I27" s="48"/>
    </row>
    <row r="28" ht="30" customHeight="1" spans="1:9">
      <c r="A28" s="40"/>
      <c r="B28" s="13" t="s">
        <v>129</v>
      </c>
      <c r="C28" s="14"/>
      <c r="D28" s="13" t="s">
        <v>144</v>
      </c>
      <c r="E28" s="14"/>
      <c r="F28" s="14"/>
      <c r="G28" s="14"/>
      <c r="H28" s="14"/>
      <c r="I28" s="48"/>
    </row>
    <row r="29" ht="30" customHeight="1" spans="1:9">
      <c r="A29" s="40"/>
      <c r="B29" s="13" t="s">
        <v>129</v>
      </c>
      <c r="C29" s="14"/>
      <c r="D29" s="13" t="s">
        <v>145</v>
      </c>
      <c r="E29" s="14"/>
      <c r="F29" s="14"/>
      <c r="G29" s="14"/>
      <c r="H29" s="14"/>
      <c r="I29" s="48"/>
    </row>
    <row r="30" ht="30" customHeight="1" spans="1:9">
      <c r="A30" s="40"/>
      <c r="B30" s="13" t="s">
        <v>129</v>
      </c>
      <c r="C30" s="14"/>
      <c r="D30" s="13" t="s">
        <v>146</v>
      </c>
      <c r="E30" s="14"/>
      <c r="F30" s="14"/>
      <c r="G30" s="14"/>
      <c r="H30" s="14"/>
      <c r="I30" s="48"/>
    </row>
    <row r="31" ht="30" customHeight="1" spans="1:9">
      <c r="A31" s="40"/>
      <c r="B31" s="13" t="s">
        <v>129</v>
      </c>
      <c r="C31" s="14"/>
      <c r="D31" s="13" t="s">
        <v>147</v>
      </c>
      <c r="E31" s="14"/>
      <c r="F31" s="14"/>
      <c r="G31" s="14"/>
      <c r="H31" s="14"/>
      <c r="I31" s="48"/>
    </row>
    <row r="32" ht="30" customHeight="1" spans="1:9">
      <c r="A32" s="40"/>
      <c r="B32" s="13" t="s">
        <v>129</v>
      </c>
      <c r="C32" s="14"/>
      <c r="D32" s="13" t="s">
        <v>148</v>
      </c>
      <c r="E32" s="14"/>
      <c r="F32" s="14"/>
      <c r="G32" s="14"/>
      <c r="H32" s="14"/>
      <c r="I32" s="48"/>
    </row>
    <row r="33" ht="30" customHeight="1" spans="1:9">
      <c r="A33" s="40"/>
      <c r="B33" s="13" t="s">
        <v>129</v>
      </c>
      <c r="C33" s="14"/>
      <c r="D33" s="13" t="s">
        <v>149</v>
      </c>
      <c r="E33" s="14"/>
      <c r="F33" s="14"/>
      <c r="G33" s="14"/>
      <c r="H33" s="14"/>
      <c r="I33" s="48"/>
    </row>
    <row r="34" ht="9.75" customHeight="1" spans="1:9">
      <c r="A34" s="92"/>
      <c r="B34" s="92"/>
      <c r="C34" s="92"/>
      <c r="D34" s="38"/>
      <c r="E34" s="92"/>
      <c r="F34" s="92"/>
      <c r="G34" s="92"/>
      <c r="H34" s="92"/>
      <c r="I34" s="96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1"/>
  <sheetViews>
    <sheetView workbookViewId="0">
      <pane xSplit="3" topLeftCell="D1" activePane="topRight" state="frozen"/>
      <selection/>
      <selection pane="topRight" activeCell="E7" sqref="E7"/>
    </sheetView>
  </sheetViews>
  <sheetFormatPr defaultColWidth="10" defaultRowHeight="13.5"/>
  <cols>
    <col min="1" max="2" width="5.875" style="36" customWidth="1"/>
    <col min="3" max="3" width="11.625" style="35" customWidth="1"/>
    <col min="4" max="4" width="23.5" style="35" customWidth="1"/>
    <col min="5" max="5" width="17.625" style="35" customWidth="1"/>
    <col min="6" max="6" width="16.625" style="35" customWidth="1"/>
    <col min="7" max="7" width="17.125" style="35" customWidth="1"/>
    <col min="8" max="9" width="21.25" style="35" customWidth="1"/>
    <col min="10" max="10" width="12.875" style="35" customWidth="1"/>
    <col min="11" max="11" width="14.375" style="35" customWidth="1"/>
    <col min="12" max="12" width="15.625" style="35" customWidth="1"/>
    <col min="13" max="13" width="7.25" style="35" customWidth="1"/>
    <col min="14" max="17" width="6.875" style="35" customWidth="1"/>
    <col min="18" max="18" width="6.125" style="35" customWidth="1"/>
    <col min="19" max="22" width="5.875" style="35" customWidth="1"/>
    <col min="23" max="25" width="7.25" style="35" customWidth="1"/>
    <col min="26" max="32" width="5.875" style="35" customWidth="1"/>
    <col min="33" max="38" width="7.25" style="35" customWidth="1"/>
    <col min="39" max="39" width="1.5" style="35" customWidth="1"/>
    <col min="40" max="41" width="9.75" style="35" customWidth="1"/>
    <col min="42" max="16384" width="10" style="35"/>
  </cols>
  <sheetData>
    <row r="1" ht="24.95" customHeight="1" spans="1:39">
      <c r="A1" s="27"/>
      <c r="B1" s="27"/>
      <c r="C1" s="53"/>
      <c r="D1" s="53"/>
      <c r="E1" s="37"/>
      <c r="F1" s="37"/>
      <c r="G1" s="37"/>
      <c r="H1" s="53"/>
      <c r="I1" s="53"/>
      <c r="J1" s="37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4" t="s">
        <v>150</v>
      </c>
      <c r="AM1" s="81"/>
    </row>
    <row r="2" ht="22.9" customHeight="1" spans="1:39">
      <c r="A2" s="41" t="s">
        <v>151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81"/>
    </row>
    <row r="3" ht="19.5" customHeight="1" spans="1:39">
      <c r="A3" s="43" t="s">
        <v>5</v>
      </c>
      <c r="B3" s="43"/>
      <c r="C3" s="43"/>
      <c r="D3" s="43"/>
      <c r="E3" s="70"/>
      <c r="F3" s="42"/>
      <c r="G3" s="55"/>
      <c r="H3" s="70"/>
      <c r="I3" s="70"/>
      <c r="J3" s="77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55" t="s">
        <v>6</v>
      </c>
      <c r="AL3" s="55"/>
      <c r="AM3" s="82"/>
    </row>
    <row r="4" ht="24.4" customHeight="1" spans="1:39">
      <c r="A4" s="24" t="s">
        <v>9</v>
      </c>
      <c r="B4" s="24"/>
      <c r="C4" s="24"/>
      <c r="D4" s="24"/>
      <c r="E4" s="24" t="s">
        <v>152</v>
      </c>
      <c r="F4" s="24" t="s">
        <v>153</v>
      </c>
      <c r="G4" s="24"/>
      <c r="H4" s="24"/>
      <c r="I4" s="24"/>
      <c r="J4" s="24"/>
      <c r="K4" s="24"/>
      <c r="L4" s="24"/>
      <c r="M4" s="24"/>
      <c r="N4" s="24"/>
      <c r="O4" s="24"/>
      <c r="P4" s="24" t="s">
        <v>154</v>
      </c>
      <c r="Q4" s="24"/>
      <c r="R4" s="24"/>
      <c r="S4" s="24"/>
      <c r="T4" s="24"/>
      <c r="U4" s="24"/>
      <c r="V4" s="24"/>
      <c r="W4" s="24"/>
      <c r="X4" s="24"/>
      <c r="Y4" s="24"/>
      <c r="Z4" s="24" t="s">
        <v>155</v>
      </c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83"/>
    </row>
    <row r="5" ht="24.4" customHeight="1" spans="1:39">
      <c r="A5" s="71" t="s">
        <v>84</v>
      </c>
      <c r="B5" s="71"/>
      <c r="C5" s="24" t="s">
        <v>71</v>
      </c>
      <c r="D5" s="24" t="s">
        <v>85</v>
      </c>
      <c r="E5" s="24"/>
      <c r="F5" s="24" t="s">
        <v>60</v>
      </c>
      <c r="G5" s="24" t="s">
        <v>156</v>
      </c>
      <c r="H5" s="24"/>
      <c r="I5" s="24"/>
      <c r="J5" s="24" t="s">
        <v>157</v>
      </c>
      <c r="K5" s="24"/>
      <c r="L5" s="24"/>
      <c r="M5" s="24" t="s">
        <v>158</v>
      </c>
      <c r="N5" s="24"/>
      <c r="O5" s="24"/>
      <c r="P5" s="24" t="s">
        <v>60</v>
      </c>
      <c r="Q5" s="24" t="s">
        <v>156</v>
      </c>
      <c r="R5" s="24"/>
      <c r="S5" s="24"/>
      <c r="T5" s="24" t="s">
        <v>157</v>
      </c>
      <c r="U5" s="24"/>
      <c r="V5" s="24"/>
      <c r="W5" s="24" t="s">
        <v>158</v>
      </c>
      <c r="X5" s="24"/>
      <c r="Y5" s="24"/>
      <c r="Z5" s="24" t="s">
        <v>60</v>
      </c>
      <c r="AA5" s="24" t="s">
        <v>156</v>
      </c>
      <c r="AB5" s="24"/>
      <c r="AC5" s="24"/>
      <c r="AD5" s="24" t="s">
        <v>157</v>
      </c>
      <c r="AE5" s="24"/>
      <c r="AF5" s="24"/>
      <c r="AG5" s="24" t="s">
        <v>158</v>
      </c>
      <c r="AH5" s="24"/>
      <c r="AI5" s="24"/>
      <c r="AJ5" s="24" t="s">
        <v>159</v>
      </c>
      <c r="AK5" s="24"/>
      <c r="AL5" s="24"/>
      <c r="AM5" s="83"/>
    </row>
    <row r="6" ht="39" customHeight="1" spans="1:39">
      <c r="A6" s="72" t="s">
        <v>86</v>
      </c>
      <c r="B6" s="72" t="s">
        <v>87</v>
      </c>
      <c r="C6" s="73"/>
      <c r="D6" s="73"/>
      <c r="E6" s="73"/>
      <c r="F6" s="73"/>
      <c r="G6" s="73" t="s">
        <v>160</v>
      </c>
      <c r="H6" s="73" t="s">
        <v>80</v>
      </c>
      <c r="I6" s="73" t="s">
        <v>81</v>
      </c>
      <c r="J6" s="73" t="s">
        <v>160</v>
      </c>
      <c r="K6" s="73" t="s">
        <v>80</v>
      </c>
      <c r="L6" s="73" t="s">
        <v>81</v>
      </c>
      <c r="M6" s="73" t="s">
        <v>160</v>
      </c>
      <c r="N6" s="73" t="s">
        <v>161</v>
      </c>
      <c r="O6" s="73" t="s">
        <v>162</v>
      </c>
      <c r="P6" s="73"/>
      <c r="Q6" s="73" t="s">
        <v>160</v>
      </c>
      <c r="R6" s="73" t="s">
        <v>80</v>
      </c>
      <c r="S6" s="73" t="s">
        <v>81</v>
      </c>
      <c r="T6" s="73" t="s">
        <v>160</v>
      </c>
      <c r="U6" s="73" t="s">
        <v>80</v>
      </c>
      <c r="V6" s="73" t="s">
        <v>81</v>
      </c>
      <c r="W6" s="73" t="s">
        <v>160</v>
      </c>
      <c r="X6" s="73" t="s">
        <v>161</v>
      </c>
      <c r="Y6" s="73" t="s">
        <v>162</v>
      </c>
      <c r="Z6" s="73"/>
      <c r="AA6" s="73" t="s">
        <v>160</v>
      </c>
      <c r="AB6" s="73" t="s">
        <v>80</v>
      </c>
      <c r="AC6" s="73" t="s">
        <v>81</v>
      </c>
      <c r="AD6" s="73" t="s">
        <v>160</v>
      </c>
      <c r="AE6" s="73" t="s">
        <v>80</v>
      </c>
      <c r="AF6" s="73" t="s">
        <v>81</v>
      </c>
      <c r="AG6" s="73" t="s">
        <v>160</v>
      </c>
      <c r="AH6" s="73" t="s">
        <v>161</v>
      </c>
      <c r="AI6" s="73" t="s">
        <v>162</v>
      </c>
      <c r="AJ6" s="73" t="s">
        <v>160</v>
      </c>
      <c r="AK6" s="73" t="s">
        <v>161</v>
      </c>
      <c r="AL6" s="73" t="s">
        <v>162</v>
      </c>
      <c r="AM6" s="83"/>
    </row>
    <row r="7" ht="22.9" customHeight="1" spans="1:39">
      <c r="A7" s="28"/>
      <c r="B7" s="28"/>
      <c r="C7" s="9"/>
      <c r="D7" s="9" t="s">
        <v>73</v>
      </c>
      <c r="E7" s="12">
        <f>F7</f>
        <v>7030534.29</v>
      </c>
      <c r="F7" s="12">
        <f>G7+J7</f>
        <v>7030534.29</v>
      </c>
      <c r="G7" s="74">
        <f>H7+I7</f>
        <v>5400534.29</v>
      </c>
      <c r="H7" s="59">
        <f>SUM(H8:H30)</f>
        <v>2195834.29</v>
      </c>
      <c r="I7" s="59">
        <f>SUM(I8:I30)</f>
        <v>3204700</v>
      </c>
      <c r="J7" s="59">
        <f>L7</f>
        <v>1630000</v>
      </c>
      <c r="K7" s="12"/>
      <c r="L7" s="59">
        <v>1630000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83"/>
    </row>
    <row r="8" ht="24.75" customHeight="1" spans="1:39">
      <c r="A8" s="29">
        <v>301</v>
      </c>
      <c r="B8" s="29" t="s">
        <v>89</v>
      </c>
      <c r="C8" s="57" t="s">
        <v>76</v>
      </c>
      <c r="D8" s="75" t="s">
        <v>163</v>
      </c>
      <c r="E8" s="12"/>
      <c r="F8" s="12">
        <f t="shared" ref="F8:F31" si="0">G8+J8</f>
        <v>426504</v>
      </c>
      <c r="G8" s="74">
        <f t="shared" ref="G8:G30" si="1">H8+I8</f>
        <v>426504</v>
      </c>
      <c r="H8" s="14">
        <v>426504</v>
      </c>
      <c r="I8" s="14"/>
      <c r="J8" s="31"/>
      <c r="K8" s="12"/>
      <c r="L8" s="12"/>
      <c r="M8" s="12"/>
      <c r="N8" s="78"/>
      <c r="O8" s="79"/>
      <c r="P8" s="51"/>
      <c r="Q8" s="80"/>
      <c r="R8" s="80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83"/>
    </row>
    <row r="9" ht="24.75" customHeight="1" spans="1:39">
      <c r="A9" s="29" t="s">
        <v>164</v>
      </c>
      <c r="B9" s="29" t="s">
        <v>93</v>
      </c>
      <c r="C9" s="57" t="s">
        <v>76</v>
      </c>
      <c r="D9" s="75" t="s">
        <v>165</v>
      </c>
      <c r="E9" s="12"/>
      <c r="F9" s="12">
        <f t="shared" si="0"/>
        <v>376893.6</v>
      </c>
      <c r="G9" s="74">
        <f t="shared" si="1"/>
        <v>376893.6</v>
      </c>
      <c r="H9" s="14">
        <v>376893.6</v>
      </c>
      <c r="I9" s="14"/>
      <c r="J9" s="31"/>
      <c r="K9" s="12"/>
      <c r="L9" s="12"/>
      <c r="M9" s="12"/>
      <c r="N9" s="78"/>
      <c r="O9" s="79"/>
      <c r="P9" s="51"/>
      <c r="Q9" s="80"/>
      <c r="R9" s="80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83"/>
    </row>
    <row r="10" ht="24.75" customHeight="1" spans="1:39">
      <c r="A10" s="29" t="s">
        <v>164</v>
      </c>
      <c r="B10" s="29" t="s">
        <v>102</v>
      </c>
      <c r="C10" s="57" t="s">
        <v>76</v>
      </c>
      <c r="D10" s="75" t="s">
        <v>166</v>
      </c>
      <c r="E10" s="12"/>
      <c r="F10" s="12">
        <f t="shared" si="0"/>
        <v>534601</v>
      </c>
      <c r="G10" s="74">
        <f t="shared" si="1"/>
        <v>534601</v>
      </c>
      <c r="H10" s="59">
        <v>534601</v>
      </c>
      <c r="I10" s="14"/>
      <c r="J10" s="31"/>
      <c r="K10" s="12"/>
      <c r="L10" s="12"/>
      <c r="M10" s="12"/>
      <c r="N10" s="79"/>
      <c r="O10" s="79"/>
      <c r="P10" s="51"/>
      <c r="Q10" s="80"/>
      <c r="R10" s="80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83"/>
    </row>
    <row r="11" ht="24.75" customHeight="1" spans="1:39">
      <c r="A11" s="29" t="s">
        <v>164</v>
      </c>
      <c r="B11" s="29" t="s">
        <v>105</v>
      </c>
      <c r="C11" s="57" t="s">
        <v>76</v>
      </c>
      <c r="D11" s="75" t="s">
        <v>167</v>
      </c>
      <c r="E11" s="12"/>
      <c r="F11" s="12">
        <f t="shared" si="0"/>
        <v>189394.56</v>
      </c>
      <c r="G11" s="74">
        <f t="shared" si="1"/>
        <v>189394.56</v>
      </c>
      <c r="H11" s="59">
        <v>189394.56</v>
      </c>
      <c r="I11" s="14"/>
      <c r="J11" s="31"/>
      <c r="K11" s="12"/>
      <c r="L11" s="12"/>
      <c r="M11" s="12"/>
      <c r="N11" s="78"/>
      <c r="O11" s="79"/>
      <c r="P11" s="51"/>
      <c r="Q11" s="80"/>
      <c r="R11" s="80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83"/>
    </row>
    <row r="12" ht="24.75" customHeight="1" spans="1:39">
      <c r="A12" s="29" t="s">
        <v>164</v>
      </c>
      <c r="B12" s="29" t="s">
        <v>168</v>
      </c>
      <c r="C12" s="57" t="s">
        <v>76</v>
      </c>
      <c r="D12" s="75" t="s">
        <v>169</v>
      </c>
      <c r="E12" s="12"/>
      <c r="F12" s="12">
        <f t="shared" si="0"/>
        <v>102968.76</v>
      </c>
      <c r="G12" s="74">
        <f t="shared" si="1"/>
        <v>102968.76</v>
      </c>
      <c r="H12" s="59">
        <v>102968.76</v>
      </c>
      <c r="I12" s="14"/>
      <c r="J12" s="31"/>
      <c r="K12" s="12"/>
      <c r="L12" s="12"/>
      <c r="M12" s="12"/>
      <c r="N12" s="78"/>
      <c r="O12" s="79"/>
      <c r="P12" s="51"/>
      <c r="Q12" s="80"/>
      <c r="R12" s="80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83"/>
    </row>
    <row r="13" ht="24.75" customHeight="1" spans="1:39">
      <c r="A13" s="29" t="s">
        <v>164</v>
      </c>
      <c r="B13" s="29" t="s">
        <v>100</v>
      </c>
      <c r="C13" s="57" t="s">
        <v>76</v>
      </c>
      <c r="D13" s="75" t="s">
        <v>170</v>
      </c>
      <c r="E13" s="12"/>
      <c r="F13" s="12">
        <f t="shared" si="0"/>
        <v>15600</v>
      </c>
      <c r="G13" s="74">
        <f t="shared" si="1"/>
        <v>15600</v>
      </c>
      <c r="H13" s="59">
        <v>15600</v>
      </c>
      <c r="I13" s="14"/>
      <c r="J13" s="31"/>
      <c r="K13" s="12"/>
      <c r="L13" s="12"/>
      <c r="M13" s="12"/>
      <c r="N13" s="78"/>
      <c r="O13" s="79"/>
      <c r="P13" s="51"/>
      <c r="Q13" s="80"/>
      <c r="R13" s="80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83"/>
    </row>
    <row r="14" ht="24.75" customHeight="1" spans="1:39">
      <c r="A14" s="29" t="s">
        <v>164</v>
      </c>
      <c r="B14" s="29" t="s">
        <v>171</v>
      </c>
      <c r="C14" s="57" t="s">
        <v>76</v>
      </c>
      <c r="D14" s="75" t="s">
        <v>172</v>
      </c>
      <c r="E14" s="12"/>
      <c r="F14" s="12">
        <f t="shared" si="0"/>
        <v>5210.64</v>
      </c>
      <c r="G14" s="74">
        <f t="shared" si="1"/>
        <v>5210.64</v>
      </c>
      <c r="H14" s="59">
        <v>5210.64</v>
      </c>
      <c r="I14" s="14"/>
      <c r="J14" s="31"/>
      <c r="K14" s="12"/>
      <c r="L14" s="12"/>
      <c r="M14" s="12"/>
      <c r="N14" s="78"/>
      <c r="O14" s="79"/>
      <c r="P14" s="51"/>
      <c r="Q14" s="80"/>
      <c r="R14" s="80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83"/>
    </row>
    <row r="15" ht="24.75" customHeight="1" spans="1:39">
      <c r="A15" s="29" t="s">
        <v>164</v>
      </c>
      <c r="B15" s="29" t="s">
        <v>173</v>
      </c>
      <c r="C15" s="57" t="s">
        <v>76</v>
      </c>
      <c r="D15" s="75" t="s">
        <v>110</v>
      </c>
      <c r="E15" s="12"/>
      <c r="F15" s="12">
        <f t="shared" si="0"/>
        <v>160380</v>
      </c>
      <c r="G15" s="74">
        <f t="shared" si="1"/>
        <v>160380</v>
      </c>
      <c r="H15" s="59">
        <v>160380</v>
      </c>
      <c r="I15" s="14"/>
      <c r="J15" s="31"/>
      <c r="K15" s="12"/>
      <c r="L15" s="12"/>
      <c r="M15" s="12"/>
      <c r="N15" s="78"/>
      <c r="O15" s="79"/>
      <c r="P15" s="51"/>
      <c r="Q15" s="80"/>
      <c r="R15" s="80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83"/>
    </row>
    <row r="16" ht="24.75" customHeight="1" spans="1:39">
      <c r="A16" s="29" t="s">
        <v>164</v>
      </c>
      <c r="B16" s="29" t="s">
        <v>174</v>
      </c>
      <c r="C16" s="57" t="s">
        <v>76</v>
      </c>
      <c r="D16" s="75" t="s">
        <v>175</v>
      </c>
      <c r="E16" s="12"/>
      <c r="F16" s="12">
        <f t="shared" si="0"/>
        <v>40097.62</v>
      </c>
      <c r="G16" s="74">
        <f t="shared" si="1"/>
        <v>40097.62</v>
      </c>
      <c r="H16" s="59">
        <v>40097.62</v>
      </c>
      <c r="I16" s="14"/>
      <c r="J16" s="31"/>
      <c r="K16" s="12"/>
      <c r="L16" s="12"/>
      <c r="M16" s="12"/>
      <c r="N16" s="78"/>
      <c r="O16" s="79"/>
      <c r="P16" s="51"/>
      <c r="Q16" s="80"/>
      <c r="R16" s="80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83"/>
    </row>
    <row r="17" ht="24.75" customHeight="1" spans="1:39">
      <c r="A17" s="29" t="s">
        <v>164</v>
      </c>
      <c r="B17" s="29" t="s">
        <v>176</v>
      </c>
      <c r="C17" s="57" t="s">
        <v>76</v>
      </c>
      <c r="D17" s="75" t="s">
        <v>177</v>
      </c>
      <c r="E17" s="12"/>
      <c r="F17" s="12">
        <f t="shared" si="0"/>
        <v>52000</v>
      </c>
      <c r="G17" s="74">
        <f t="shared" si="1"/>
        <v>52000</v>
      </c>
      <c r="H17" s="59">
        <v>52000</v>
      </c>
      <c r="I17" s="14"/>
      <c r="J17" s="31"/>
      <c r="K17" s="12"/>
      <c r="L17" s="12"/>
      <c r="M17" s="12"/>
      <c r="N17" s="78"/>
      <c r="O17" s="79"/>
      <c r="P17" s="51"/>
      <c r="Q17" s="80"/>
      <c r="R17" s="80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83"/>
    </row>
    <row r="18" ht="24.75" customHeight="1" spans="1:39">
      <c r="A18" s="29" t="s">
        <v>178</v>
      </c>
      <c r="B18" s="29" t="s">
        <v>109</v>
      </c>
      <c r="C18" s="57" t="s">
        <v>76</v>
      </c>
      <c r="D18" s="75" t="s">
        <v>179</v>
      </c>
      <c r="E18" s="12"/>
      <c r="F18" s="12">
        <f t="shared" si="0"/>
        <v>324000</v>
      </c>
      <c r="G18" s="74">
        <f t="shared" si="1"/>
        <v>324000</v>
      </c>
      <c r="H18" s="59">
        <v>34000</v>
      </c>
      <c r="I18" s="14">
        <v>290000</v>
      </c>
      <c r="J18" s="31"/>
      <c r="K18" s="12"/>
      <c r="L18" s="12"/>
      <c r="M18" s="12"/>
      <c r="N18" s="78"/>
      <c r="O18" s="79"/>
      <c r="P18" s="51"/>
      <c r="Q18" s="80"/>
      <c r="R18" s="80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83"/>
    </row>
    <row r="19" ht="24.75" customHeight="1" spans="1:39">
      <c r="A19" s="29" t="s">
        <v>178</v>
      </c>
      <c r="B19" s="29" t="s">
        <v>180</v>
      </c>
      <c r="C19" s="57" t="s">
        <v>76</v>
      </c>
      <c r="D19" s="75" t="s">
        <v>181</v>
      </c>
      <c r="E19" s="12"/>
      <c r="F19" s="12">
        <f t="shared" si="0"/>
        <v>5000</v>
      </c>
      <c r="G19" s="74">
        <f t="shared" si="1"/>
        <v>5000</v>
      </c>
      <c r="H19" s="59">
        <v>5000</v>
      </c>
      <c r="I19" s="14"/>
      <c r="J19" s="31"/>
      <c r="K19" s="12"/>
      <c r="L19" s="12"/>
      <c r="M19" s="12"/>
      <c r="N19" s="78"/>
      <c r="O19" s="79"/>
      <c r="P19" s="51"/>
      <c r="Q19" s="80"/>
      <c r="R19" s="80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83"/>
    </row>
    <row r="20" ht="24.75" customHeight="1" spans="1:39">
      <c r="A20" s="29" t="s">
        <v>178</v>
      </c>
      <c r="B20" s="29" t="s">
        <v>182</v>
      </c>
      <c r="C20" s="57" t="s">
        <v>76</v>
      </c>
      <c r="D20" s="75" t="s">
        <v>183</v>
      </c>
      <c r="E20" s="12"/>
      <c r="F20" s="12">
        <f t="shared" si="0"/>
        <v>5000</v>
      </c>
      <c r="G20" s="74">
        <f t="shared" si="1"/>
        <v>5000</v>
      </c>
      <c r="H20" s="59">
        <v>5000</v>
      </c>
      <c r="I20" s="14"/>
      <c r="J20" s="31"/>
      <c r="K20" s="12"/>
      <c r="L20" s="12"/>
      <c r="M20" s="12"/>
      <c r="N20" s="78"/>
      <c r="O20" s="79"/>
      <c r="P20" s="51"/>
      <c r="Q20" s="80"/>
      <c r="R20" s="80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83"/>
    </row>
    <row r="21" ht="24.75" customHeight="1" spans="1:39">
      <c r="A21" s="29" t="s">
        <v>178</v>
      </c>
      <c r="B21" s="29" t="s">
        <v>184</v>
      </c>
      <c r="C21" s="57" t="s">
        <v>76</v>
      </c>
      <c r="D21" s="75" t="s">
        <v>185</v>
      </c>
      <c r="E21" s="12"/>
      <c r="F21" s="12">
        <f t="shared" si="0"/>
        <v>15000</v>
      </c>
      <c r="G21" s="74">
        <f t="shared" si="1"/>
        <v>15000</v>
      </c>
      <c r="H21" s="59">
        <v>15000</v>
      </c>
      <c r="I21" s="14"/>
      <c r="J21" s="31"/>
      <c r="K21" s="12"/>
      <c r="L21" s="12"/>
      <c r="M21" s="12"/>
      <c r="N21" s="78"/>
      <c r="O21" s="79"/>
      <c r="P21" s="51"/>
      <c r="Q21" s="80"/>
      <c r="R21" s="80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83"/>
    </row>
    <row r="22" ht="24.75" customHeight="1" spans="1:39">
      <c r="A22" s="29" t="s">
        <v>178</v>
      </c>
      <c r="B22" s="29" t="s">
        <v>186</v>
      </c>
      <c r="C22" s="57" t="s">
        <v>76</v>
      </c>
      <c r="D22" s="75" t="s">
        <v>187</v>
      </c>
      <c r="E22" s="12"/>
      <c r="F22" s="12">
        <f t="shared" si="0"/>
        <v>82000</v>
      </c>
      <c r="G22" s="74">
        <f t="shared" si="1"/>
        <v>82000</v>
      </c>
      <c r="H22" s="59">
        <v>32000</v>
      </c>
      <c r="I22" s="14">
        <v>50000</v>
      </c>
      <c r="J22" s="31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83"/>
    </row>
    <row r="23" ht="24.75" customHeight="1" spans="1:39">
      <c r="A23" s="29" t="s">
        <v>178</v>
      </c>
      <c r="B23" s="29" t="s">
        <v>188</v>
      </c>
      <c r="C23" s="57" t="s">
        <v>76</v>
      </c>
      <c r="D23" s="75" t="s">
        <v>189</v>
      </c>
      <c r="E23" s="12"/>
      <c r="F23" s="12">
        <f t="shared" si="0"/>
        <v>55598.4</v>
      </c>
      <c r="G23" s="74">
        <f t="shared" si="1"/>
        <v>55598.4</v>
      </c>
      <c r="H23" s="59">
        <v>55598.4</v>
      </c>
      <c r="I23" s="14"/>
      <c r="J23" s="31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83"/>
    </row>
    <row r="24" ht="24.75" customHeight="1" spans="1:39">
      <c r="A24" s="29" t="s">
        <v>178</v>
      </c>
      <c r="B24" s="29" t="s">
        <v>190</v>
      </c>
      <c r="C24" s="57" t="s">
        <v>76</v>
      </c>
      <c r="D24" s="75" t="s">
        <v>191</v>
      </c>
      <c r="E24" s="12"/>
      <c r="F24" s="12">
        <f t="shared" si="0"/>
        <v>2184700</v>
      </c>
      <c r="G24" s="74">
        <f t="shared" si="1"/>
        <v>2184700</v>
      </c>
      <c r="I24" s="74">
        <v>2184700</v>
      </c>
      <c r="J24" s="31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83"/>
    </row>
    <row r="25" ht="24.75" customHeight="1" spans="1:39">
      <c r="A25" s="29" t="s">
        <v>178</v>
      </c>
      <c r="B25" s="29" t="s">
        <v>192</v>
      </c>
      <c r="C25" s="57" t="s">
        <v>76</v>
      </c>
      <c r="D25" s="75" t="s">
        <v>193</v>
      </c>
      <c r="E25" s="12"/>
      <c r="F25" s="12">
        <f t="shared" si="0"/>
        <v>16778.79</v>
      </c>
      <c r="G25" s="74">
        <f t="shared" si="1"/>
        <v>16778.79</v>
      </c>
      <c r="H25" s="59">
        <v>16778.79</v>
      </c>
      <c r="I25" s="14"/>
      <c r="J25" s="31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83"/>
    </row>
    <row r="26" ht="24.75" customHeight="1" spans="1:39">
      <c r="A26" s="29" t="s">
        <v>178</v>
      </c>
      <c r="B26" s="29" t="s">
        <v>194</v>
      </c>
      <c r="C26" s="57" t="s">
        <v>76</v>
      </c>
      <c r="D26" s="75" t="s">
        <v>195</v>
      </c>
      <c r="E26" s="12"/>
      <c r="F26" s="12">
        <f t="shared" si="0"/>
        <v>15195.12</v>
      </c>
      <c r="G26" s="74">
        <f t="shared" si="1"/>
        <v>15195.12</v>
      </c>
      <c r="H26" s="59">
        <v>15195.12</v>
      </c>
      <c r="I26" s="14"/>
      <c r="J26" s="31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83"/>
    </row>
    <row r="27" ht="24.75" customHeight="1" spans="1:39">
      <c r="A27" s="29" t="s">
        <v>178</v>
      </c>
      <c r="B27" s="29" t="s">
        <v>196</v>
      </c>
      <c r="C27" s="57" t="s">
        <v>76</v>
      </c>
      <c r="D27" s="75" t="s">
        <v>197</v>
      </c>
      <c r="E27" s="14"/>
      <c r="F27" s="12">
        <f t="shared" si="0"/>
        <v>84000</v>
      </c>
      <c r="G27" s="74">
        <f t="shared" si="1"/>
        <v>84000</v>
      </c>
      <c r="H27" s="59">
        <v>84000</v>
      </c>
      <c r="I27" s="14"/>
      <c r="J27" s="31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83"/>
    </row>
    <row r="28" ht="24.75" customHeight="1" spans="1:39">
      <c r="A28" s="29" t="s">
        <v>178</v>
      </c>
      <c r="B28" s="29" t="s">
        <v>198</v>
      </c>
      <c r="C28" s="57" t="s">
        <v>76</v>
      </c>
      <c r="D28" s="75" t="s">
        <v>199</v>
      </c>
      <c r="E28" s="14"/>
      <c r="F28" s="12">
        <f t="shared" si="0"/>
        <v>2310900</v>
      </c>
      <c r="G28" s="74">
        <f t="shared" si="1"/>
        <v>680900</v>
      </c>
      <c r="H28" s="59">
        <v>900</v>
      </c>
      <c r="I28" s="14">
        <v>680000</v>
      </c>
      <c r="J28" s="59">
        <f>L28</f>
        <v>1630000</v>
      </c>
      <c r="K28" s="14"/>
      <c r="L28" s="59">
        <v>1630000</v>
      </c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83"/>
    </row>
    <row r="29" ht="24.75" customHeight="1" spans="1:39">
      <c r="A29" s="29" t="s">
        <v>200</v>
      </c>
      <c r="B29" s="29" t="s">
        <v>180</v>
      </c>
      <c r="C29" s="57" t="s">
        <v>76</v>
      </c>
      <c r="D29" s="75" t="s">
        <v>201</v>
      </c>
      <c r="E29" s="76"/>
      <c r="F29" s="12">
        <f t="shared" si="0"/>
        <v>21370.8</v>
      </c>
      <c r="G29" s="74">
        <f t="shared" si="1"/>
        <v>21370.8</v>
      </c>
      <c r="H29" s="59">
        <v>21370.8</v>
      </c>
      <c r="I29" s="14"/>
      <c r="J29" s="31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84"/>
    </row>
    <row r="30" ht="24.75" customHeight="1" spans="1:38">
      <c r="A30" s="29" t="s">
        <v>200</v>
      </c>
      <c r="B30" s="29" t="s">
        <v>184</v>
      </c>
      <c r="C30" s="57" t="s">
        <v>76</v>
      </c>
      <c r="D30" s="75" t="s">
        <v>202</v>
      </c>
      <c r="E30" s="67"/>
      <c r="F30" s="12">
        <f t="shared" si="0"/>
        <v>7341</v>
      </c>
      <c r="G30" s="74">
        <f t="shared" si="1"/>
        <v>7341</v>
      </c>
      <c r="H30" s="59">
        <v>7341</v>
      </c>
      <c r="I30" s="14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</row>
    <row r="31" spans="6:6">
      <c r="F31" s="12">
        <f t="shared" si="0"/>
        <v>0</v>
      </c>
    </row>
  </sheetData>
  <sortState ref="N8:R21">
    <sortCondition ref="N8"/>
  </sortState>
  <mergeCells count="24"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38" orientation="landscape"/>
  <headerFooter/>
  <ignoredErrors>
    <ignoredError sqref="B17 A18:B30 A8:B1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workbookViewId="0">
      <pane ySplit="1" topLeftCell="A4" activePane="bottomLeft" state="frozen"/>
      <selection/>
      <selection pane="bottomLeft" activeCell="H7" sqref="H7"/>
    </sheetView>
  </sheetViews>
  <sheetFormatPr defaultColWidth="10" defaultRowHeight="13.5"/>
  <cols>
    <col min="1" max="1" width="1.5" style="35" customWidth="1"/>
    <col min="2" max="4" width="6.125" style="36" customWidth="1"/>
    <col min="5" max="5" width="33.375" style="35" customWidth="1"/>
    <col min="6" max="8" width="20" style="35" customWidth="1"/>
    <col min="9" max="9" width="16.375" style="35" customWidth="1"/>
    <col min="10" max="10" width="10.375" style="35" customWidth="1"/>
    <col min="11" max="12" width="9.75" style="35" customWidth="1"/>
    <col min="13" max="13" width="15.375" style="35" customWidth="1"/>
    <col min="14" max="101" width="10" style="35"/>
    <col min="102" max="102" width="14.625" style="35" customWidth="1"/>
    <col min="103" max="103" width="15.125" style="35" customWidth="1"/>
    <col min="104" max="104" width="16.75" style="35" customWidth="1"/>
    <col min="105" max="105" width="10" style="35"/>
    <col min="106" max="106" width="17.875" style="35" customWidth="1"/>
    <col min="107" max="16384" width="10" style="35"/>
  </cols>
  <sheetData>
    <row r="1" ht="38.1" customHeight="1" spans="1:10">
      <c r="A1" s="37"/>
      <c r="B1" s="27"/>
      <c r="C1" s="63"/>
      <c r="D1" s="63"/>
      <c r="E1" s="39"/>
      <c r="F1" s="39" t="s">
        <v>203</v>
      </c>
      <c r="G1" s="39"/>
      <c r="H1" s="39"/>
      <c r="I1" s="68"/>
      <c r="J1" s="68"/>
    </row>
    <row r="2" ht="32.1" customHeight="1" spans="1:10">
      <c r="A2" s="64"/>
      <c r="B2" s="41" t="s">
        <v>204</v>
      </c>
      <c r="C2" s="41"/>
      <c r="D2" s="41"/>
      <c r="E2" s="41"/>
      <c r="F2" s="41"/>
      <c r="G2" s="41"/>
      <c r="H2" s="41"/>
      <c r="I2" s="64"/>
      <c r="J2" s="69"/>
    </row>
    <row r="3" spans="2:8">
      <c r="B3" s="43" t="s">
        <v>205</v>
      </c>
      <c r="C3" s="43"/>
      <c r="D3" s="43"/>
      <c r="E3" s="43"/>
      <c r="F3" s="42"/>
      <c r="H3" s="55" t="s">
        <v>6</v>
      </c>
    </row>
    <row r="4" ht="24.95" customHeight="1" spans="2:8">
      <c r="B4" s="9" t="s">
        <v>9</v>
      </c>
      <c r="C4" s="9"/>
      <c r="D4" s="9"/>
      <c r="E4" s="9"/>
      <c r="F4" s="9" t="s">
        <v>60</v>
      </c>
      <c r="G4" s="24" t="s">
        <v>153</v>
      </c>
      <c r="H4" s="24" t="s">
        <v>155</v>
      </c>
    </row>
    <row r="5" ht="21" customHeight="1" spans="2:8">
      <c r="B5" s="28" t="s">
        <v>84</v>
      </c>
      <c r="C5" s="28"/>
      <c r="D5" s="28"/>
      <c r="E5" s="9" t="s">
        <v>206</v>
      </c>
      <c r="F5" s="9"/>
      <c r="G5" s="24"/>
      <c r="H5" s="24"/>
    </row>
    <row r="6" ht="24.95" customHeight="1" spans="2:8">
      <c r="B6" s="28" t="s">
        <v>86</v>
      </c>
      <c r="C6" s="28" t="s">
        <v>87</v>
      </c>
      <c r="D6" s="28" t="s">
        <v>88</v>
      </c>
      <c r="E6" s="9"/>
      <c r="F6" s="9"/>
      <c r="G6" s="24"/>
      <c r="H6" s="24"/>
    </row>
    <row r="7" ht="27.75" customHeight="1" spans="2:8">
      <c r="B7" s="28"/>
      <c r="C7" s="28"/>
      <c r="D7" s="28"/>
      <c r="E7" s="9" t="s">
        <v>73</v>
      </c>
      <c r="F7" s="12">
        <f>SUM(F8:F14)</f>
        <v>5400534.29</v>
      </c>
      <c r="G7" s="12">
        <f>SUM(G8:G14)</f>
        <v>5400534.29</v>
      </c>
      <c r="H7" s="12"/>
    </row>
    <row r="8" ht="27.75" customHeight="1" spans="2:8">
      <c r="B8" s="29">
        <v>201</v>
      </c>
      <c r="C8" s="29">
        <v>33</v>
      </c>
      <c r="D8" s="29" t="s">
        <v>89</v>
      </c>
      <c r="E8" s="65" t="s">
        <v>90</v>
      </c>
      <c r="F8" s="66">
        <f>G8</f>
        <v>1716479.17</v>
      </c>
      <c r="G8" s="59">
        <v>1716479.17</v>
      </c>
      <c r="H8" s="12"/>
    </row>
    <row r="9" ht="27.75" customHeight="1" spans="2:8">
      <c r="B9" s="29">
        <v>201</v>
      </c>
      <c r="C9" s="29">
        <v>33</v>
      </c>
      <c r="D9" s="29" t="s">
        <v>207</v>
      </c>
      <c r="E9" s="65" t="s">
        <v>94</v>
      </c>
      <c r="F9" s="66">
        <f t="shared" ref="F9:F14" si="0">G9</f>
        <v>3204700</v>
      </c>
      <c r="G9" s="59">
        <v>3204700</v>
      </c>
      <c r="H9" s="12"/>
    </row>
    <row r="10" ht="27.75" customHeight="1" spans="2:8">
      <c r="B10" s="29" t="s">
        <v>208</v>
      </c>
      <c r="C10" s="29" t="s">
        <v>96</v>
      </c>
      <c r="D10" s="29" t="s">
        <v>89</v>
      </c>
      <c r="E10" s="65" t="s">
        <v>97</v>
      </c>
      <c r="F10" s="66">
        <f t="shared" si="0"/>
        <v>11011.8</v>
      </c>
      <c r="G10" s="59">
        <v>11011.8</v>
      </c>
      <c r="H10" s="12"/>
    </row>
    <row r="11" ht="27.75" customHeight="1" spans="2:8">
      <c r="B11" s="29" t="s">
        <v>208</v>
      </c>
      <c r="C11" s="29" t="s">
        <v>96</v>
      </c>
      <c r="D11" s="29" t="s">
        <v>96</v>
      </c>
      <c r="E11" s="65" t="s">
        <v>98</v>
      </c>
      <c r="F11" s="66">
        <f t="shared" si="0"/>
        <v>189394.56</v>
      </c>
      <c r="G11" s="59">
        <v>189394.56</v>
      </c>
      <c r="H11" s="12"/>
    </row>
    <row r="12" ht="27.75" customHeight="1" spans="2:8">
      <c r="B12" s="29" t="s">
        <v>209</v>
      </c>
      <c r="C12" s="29" t="s">
        <v>186</v>
      </c>
      <c r="D12" s="29" t="s">
        <v>109</v>
      </c>
      <c r="E12" s="65" t="s">
        <v>101</v>
      </c>
      <c r="F12" s="66">
        <f t="shared" si="0"/>
        <v>102968.76</v>
      </c>
      <c r="G12" s="59">
        <v>102968.76</v>
      </c>
      <c r="H12" s="67"/>
    </row>
    <row r="13" ht="27.75" customHeight="1" spans="2:8">
      <c r="B13" s="29" t="s">
        <v>209</v>
      </c>
      <c r="C13" s="29" t="s">
        <v>186</v>
      </c>
      <c r="D13" s="29" t="s">
        <v>210</v>
      </c>
      <c r="E13" s="65" t="s">
        <v>103</v>
      </c>
      <c r="F13" s="66">
        <f t="shared" si="0"/>
        <v>15600</v>
      </c>
      <c r="G13" s="59">
        <v>15600</v>
      </c>
      <c r="H13" s="67"/>
    </row>
    <row r="14" ht="27.75" customHeight="1" spans="2:8">
      <c r="B14" s="29" t="s">
        <v>211</v>
      </c>
      <c r="C14" s="29" t="s">
        <v>212</v>
      </c>
      <c r="D14" s="29" t="s">
        <v>109</v>
      </c>
      <c r="E14" s="65" t="s">
        <v>110</v>
      </c>
      <c r="F14" s="66">
        <f t="shared" si="0"/>
        <v>160380</v>
      </c>
      <c r="G14" s="59">
        <v>160380</v>
      </c>
      <c r="H14" s="67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scale="97" fitToHeight="0" orientation="landscape"/>
  <headerFooter/>
  <ignoredErrors>
    <ignoredError sqref="D8:D9 B10:D1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topLeftCell="D1" workbookViewId="0">
      <pane ySplit="6" topLeftCell="A7" activePane="bottomLeft" state="frozen"/>
      <selection/>
      <selection pane="bottomLeft" activeCell="H7" sqref="H7"/>
    </sheetView>
  </sheetViews>
  <sheetFormatPr defaultColWidth="10" defaultRowHeight="13.5" outlineLevelCol="7"/>
  <cols>
    <col min="1" max="1" width="1.5" style="35" customWidth="1"/>
    <col min="2" max="3" width="6.125" style="36" customWidth="1"/>
    <col min="4" max="4" width="13.875" style="35" customWidth="1"/>
    <col min="5" max="5" width="30.75" style="35" customWidth="1"/>
    <col min="6" max="8" width="17.375" style="35" customWidth="1"/>
    <col min="9" max="9" width="9.75" style="35" customWidth="1"/>
    <col min="10" max="16384" width="10" style="35"/>
  </cols>
  <sheetData>
    <row r="1" ht="24.95" customHeight="1" spans="1:8">
      <c r="A1" s="52"/>
      <c r="B1" s="27"/>
      <c r="C1" s="27"/>
      <c r="D1" s="53"/>
      <c r="E1" s="53"/>
      <c r="F1" s="37"/>
      <c r="G1" s="37"/>
      <c r="H1" s="54" t="s">
        <v>213</v>
      </c>
    </row>
    <row r="2" ht="22.9" customHeight="1" spans="1:8">
      <c r="A2" s="37"/>
      <c r="B2" s="41" t="s">
        <v>214</v>
      </c>
      <c r="C2" s="41"/>
      <c r="D2" s="41"/>
      <c r="E2" s="41"/>
      <c r="F2" s="41"/>
      <c r="G2" s="41"/>
      <c r="H2" s="41"/>
    </row>
    <row r="3" ht="19.5" customHeight="1" spans="1:8">
      <c r="A3" s="42"/>
      <c r="B3" s="43" t="s">
        <v>5</v>
      </c>
      <c r="C3" s="43"/>
      <c r="D3" s="43"/>
      <c r="E3" s="43"/>
      <c r="G3" s="42"/>
      <c r="H3" s="55" t="s">
        <v>6</v>
      </c>
    </row>
    <row r="4" ht="24.4" customHeight="1" spans="1:8">
      <c r="A4" s="40"/>
      <c r="B4" s="9" t="s">
        <v>9</v>
      </c>
      <c r="C4" s="9"/>
      <c r="D4" s="9"/>
      <c r="E4" s="9"/>
      <c r="F4" s="9" t="s">
        <v>80</v>
      </c>
      <c r="G4" s="9"/>
      <c r="H4" s="9"/>
    </row>
    <row r="5" ht="24.4" customHeight="1" spans="1:8">
      <c r="A5" s="40"/>
      <c r="B5" s="28" t="s">
        <v>84</v>
      </c>
      <c r="C5" s="28"/>
      <c r="D5" s="9" t="s">
        <v>71</v>
      </c>
      <c r="E5" s="9" t="s">
        <v>85</v>
      </c>
      <c r="F5" s="9" t="s">
        <v>60</v>
      </c>
      <c r="G5" s="9" t="s">
        <v>215</v>
      </c>
      <c r="H5" s="9" t="s">
        <v>216</v>
      </c>
    </row>
    <row r="6" ht="24.4" customHeight="1" spans="1:8">
      <c r="A6" s="38"/>
      <c r="B6" s="28" t="s">
        <v>86</v>
      </c>
      <c r="C6" s="28" t="s">
        <v>87</v>
      </c>
      <c r="D6" s="9"/>
      <c r="E6" s="9"/>
      <c r="F6" s="9"/>
      <c r="G6" s="9"/>
      <c r="H6" s="9"/>
    </row>
    <row r="7" ht="22.9" customHeight="1" spans="1:8">
      <c r="A7" s="40"/>
      <c r="B7" s="28"/>
      <c r="C7" s="28"/>
      <c r="D7" s="9"/>
      <c r="E7" s="9" t="s">
        <v>73</v>
      </c>
      <c r="F7" s="12">
        <f>SUM(F8:F29)</f>
        <v>2195834.29</v>
      </c>
      <c r="G7" s="12">
        <f>SUM(G8:G29)</f>
        <v>1932361.98</v>
      </c>
      <c r="H7" s="12">
        <f>SUM(H8:H29)</f>
        <v>263472.31</v>
      </c>
    </row>
    <row r="8" ht="27" customHeight="1" spans="1:8">
      <c r="A8" s="40"/>
      <c r="B8" s="56" t="s">
        <v>164</v>
      </c>
      <c r="C8" s="56" t="s">
        <v>217</v>
      </c>
      <c r="D8" s="57" t="s">
        <v>76</v>
      </c>
      <c r="E8" s="58" t="s">
        <v>163</v>
      </c>
      <c r="F8" s="59">
        <v>426504</v>
      </c>
      <c r="G8" s="59">
        <v>426504</v>
      </c>
      <c r="H8" s="31"/>
    </row>
    <row r="9" ht="27" customHeight="1" spans="1:8">
      <c r="A9" s="40"/>
      <c r="B9" s="56" t="s">
        <v>164</v>
      </c>
      <c r="C9" s="56" t="s">
        <v>217</v>
      </c>
      <c r="D9" s="57" t="s">
        <v>76</v>
      </c>
      <c r="E9" s="58" t="s">
        <v>165</v>
      </c>
      <c r="F9" s="59">
        <v>376893.6</v>
      </c>
      <c r="G9" s="59">
        <v>376893.6</v>
      </c>
      <c r="H9" s="31"/>
    </row>
    <row r="10" ht="27" customHeight="1" spans="1:8">
      <c r="A10" s="40"/>
      <c r="B10" s="56" t="s">
        <v>164</v>
      </c>
      <c r="C10" s="56" t="s">
        <v>102</v>
      </c>
      <c r="D10" s="57" t="s">
        <v>76</v>
      </c>
      <c r="E10" s="58" t="s">
        <v>166</v>
      </c>
      <c r="F10" s="59">
        <v>534601</v>
      </c>
      <c r="G10" s="59">
        <v>534601</v>
      </c>
      <c r="H10" s="31"/>
    </row>
    <row r="11" ht="27" customHeight="1" spans="1:8">
      <c r="A11" s="40"/>
      <c r="B11" s="56" t="s">
        <v>164</v>
      </c>
      <c r="C11" s="28" t="s">
        <v>218</v>
      </c>
      <c r="D11" s="57" t="s">
        <v>76</v>
      </c>
      <c r="E11" s="58" t="s">
        <v>167</v>
      </c>
      <c r="F11" s="59">
        <v>189394.56</v>
      </c>
      <c r="G11" s="59">
        <v>189394.56</v>
      </c>
      <c r="H11" s="31"/>
    </row>
    <row r="12" ht="27" customHeight="1" spans="1:8">
      <c r="A12" s="40"/>
      <c r="B12" s="56" t="s">
        <v>164</v>
      </c>
      <c r="C12" s="28" t="s">
        <v>219</v>
      </c>
      <c r="D12" s="57" t="s">
        <v>76</v>
      </c>
      <c r="E12" s="58" t="s">
        <v>169</v>
      </c>
      <c r="F12" s="59">
        <v>102968.76</v>
      </c>
      <c r="G12" s="59">
        <v>102968.76</v>
      </c>
      <c r="H12" s="31"/>
    </row>
    <row r="13" ht="27" customHeight="1" spans="1:8">
      <c r="A13" s="40"/>
      <c r="B13" s="56" t="s">
        <v>164</v>
      </c>
      <c r="C13" s="29" t="s">
        <v>220</v>
      </c>
      <c r="D13" s="57" t="s">
        <v>76</v>
      </c>
      <c r="E13" s="58" t="s">
        <v>170</v>
      </c>
      <c r="F13" s="59">
        <v>15600</v>
      </c>
      <c r="G13" s="59">
        <v>15600</v>
      </c>
      <c r="H13" s="31"/>
    </row>
    <row r="14" ht="27" customHeight="1" spans="1:8">
      <c r="A14" s="40"/>
      <c r="B14" s="56" t="s">
        <v>164</v>
      </c>
      <c r="C14" s="29" t="s">
        <v>221</v>
      </c>
      <c r="D14" s="57" t="s">
        <v>76</v>
      </c>
      <c r="E14" s="58" t="s">
        <v>172</v>
      </c>
      <c r="F14" s="59">
        <v>5210.64</v>
      </c>
      <c r="G14" s="59">
        <v>5210.64</v>
      </c>
      <c r="H14" s="31"/>
    </row>
    <row r="15" ht="27" customHeight="1" spans="1:8">
      <c r="A15" s="60"/>
      <c r="B15" s="56" t="s">
        <v>164</v>
      </c>
      <c r="C15" s="61" t="s">
        <v>222</v>
      </c>
      <c r="D15" s="57" t="s">
        <v>76</v>
      </c>
      <c r="E15" s="58" t="s">
        <v>110</v>
      </c>
      <c r="F15" s="59">
        <v>160380</v>
      </c>
      <c r="G15" s="59">
        <v>160380</v>
      </c>
      <c r="H15" s="31"/>
    </row>
    <row r="16" ht="27" customHeight="1" spans="2:8">
      <c r="B16" s="56" t="s">
        <v>164</v>
      </c>
      <c r="C16" s="62" t="s">
        <v>223</v>
      </c>
      <c r="D16" s="57" t="s">
        <v>76</v>
      </c>
      <c r="E16" s="58" t="s">
        <v>175</v>
      </c>
      <c r="F16" s="59">
        <v>40097.62</v>
      </c>
      <c r="G16" s="59">
        <v>40097.62</v>
      </c>
      <c r="H16" s="31"/>
    </row>
    <row r="17" ht="27" customHeight="1" spans="2:8">
      <c r="B17" s="56" t="s">
        <v>164</v>
      </c>
      <c r="C17" s="62" t="s">
        <v>224</v>
      </c>
      <c r="D17" s="57" t="s">
        <v>76</v>
      </c>
      <c r="E17" s="58" t="s">
        <v>177</v>
      </c>
      <c r="F17" s="59">
        <v>52000</v>
      </c>
      <c r="G17" s="59">
        <v>52000</v>
      </c>
      <c r="H17" s="31"/>
    </row>
    <row r="18" ht="27" customHeight="1" spans="2:8">
      <c r="B18" s="62" t="s">
        <v>225</v>
      </c>
      <c r="C18" s="62" t="s">
        <v>226</v>
      </c>
      <c r="D18" s="57" t="s">
        <v>76</v>
      </c>
      <c r="E18" s="58" t="s">
        <v>179</v>
      </c>
      <c r="F18" s="59">
        <v>34000</v>
      </c>
      <c r="G18" s="31"/>
      <c r="H18" s="59">
        <v>34000</v>
      </c>
    </row>
    <row r="19" ht="27" customHeight="1" spans="2:8">
      <c r="B19" s="62" t="s">
        <v>225</v>
      </c>
      <c r="C19" s="62" t="s">
        <v>227</v>
      </c>
      <c r="D19" s="57" t="s">
        <v>76</v>
      </c>
      <c r="E19" s="58" t="s">
        <v>181</v>
      </c>
      <c r="F19" s="59">
        <v>5000</v>
      </c>
      <c r="G19" s="31"/>
      <c r="H19" s="59">
        <v>5000</v>
      </c>
    </row>
    <row r="20" ht="27" customHeight="1" spans="2:8">
      <c r="B20" s="62" t="s">
        <v>225</v>
      </c>
      <c r="C20" s="62" t="s">
        <v>228</v>
      </c>
      <c r="D20" s="57" t="s">
        <v>76</v>
      </c>
      <c r="E20" s="58" t="s">
        <v>183</v>
      </c>
      <c r="F20" s="59">
        <v>5000</v>
      </c>
      <c r="G20" s="31"/>
      <c r="H20" s="59">
        <v>5000</v>
      </c>
    </row>
    <row r="21" ht="27" customHeight="1" spans="2:8">
      <c r="B21" s="62" t="s">
        <v>225</v>
      </c>
      <c r="C21" s="62" t="s">
        <v>229</v>
      </c>
      <c r="D21" s="57" t="s">
        <v>76</v>
      </c>
      <c r="E21" s="58" t="s">
        <v>185</v>
      </c>
      <c r="F21" s="59">
        <v>15000</v>
      </c>
      <c r="G21" s="31"/>
      <c r="H21" s="59">
        <v>15000</v>
      </c>
    </row>
    <row r="22" ht="27" customHeight="1" spans="2:8">
      <c r="B22" s="62" t="s">
        <v>225</v>
      </c>
      <c r="C22" s="62" t="s">
        <v>230</v>
      </c>
      <c r="D22" s="57" t="s">
        <v>76</v>
      </c>
      <c r="E22" s="58" t="s">
        <v>187</v>
      </c>
      <c r="F22" s="59">
        <v>32000</v>
      </c>
      <c r="G22" s="31"/>
      <c r="H22" s="59">
        <v>32000</v>
      </c>
    </row>
    <row r="23" ht="27" customHeight="1" spans="2:8">
      <c r="B23" s="62" t="s">
        <v>225</v>
      </c>
      <c r="C23" s="62" t="s">
        <v>231</v>
      </c>
      <c r="D23" s="57" t="s">
        <v>76</v>
      </c>
      <c r="E23" s="58" t="s">
        <v>189</v>
      </c>
      <c r="F23" s="59">
        <v>55598.4</v>
      </c>
      <c r="G23" s="31"/>
      <c r="H23" s="59">
        <v>55598.4</v>
      </c>
    </row>
    <row r="24" ht="27" customHeight="1" spans="2:8">
      <c r="B24" s="62" t="s">
        <v>225</v>
      </c>
      <c r="C24" s="62" t="s">
        <v>232</v>
      </c>
      <c r="D24" s="57" t="s">
        <v>76</v>
      </c>
      <c r="E24" s="58" t="s">
        <v>193</v>
      </c>
      <c r="F24" s="59">
        <v>16778.79</v>
      </c>
      <c r="G24" s="31"/>
      <c r="H24" s="59">
        <v>16778.79</v>
      </c>
    </row>
    <row r="25" ht="27" customHeight="1" spans="2:8">
      <c r="B25" s="62" t="s">
        <v>225</v>
      </c>
      <c r="C25" s="62" t="s">
        <v>233</v>
      </c>
      <c r="D25" s="57" t="s">
        <v>76</v>
      </c>
      <c r="E25" s="58" t="s">
        <v>195</v>
      </c>
      <c r="F25" s="59">
        <v>15195.12</v>
      </c>
      <c r="G25" s="31"/>
      <c r="H25" s="59">
        <v>15195.12</v>
      </c>
    </row>
    <row r="26" ht="27" customHeight="1" spans="2:8">
      <c r="B26" s="62" t="s">
        <v>225</v>
      </c>
      <c r="C26" s="62" t="s">
        <v>234</v>
      </c>
      <c r="D26" s="57" t="s">
        <v>76</v>
      </c>
      <c r="E26" s="58" t="s">
        <v>197</v>
      </c>
      <c r="F26" s="59">
        <v>84000</v>
      </c>
      <c r="G26" s="31"/>
      <c r="H26" s="59">
        <v>84000</v>
      </c>
    </row>
    <row r="27" ht="27" customHeight="1" spans="2:8">
      <c r="B27" s="62" t="s">
        <v>225</v>
      </c>
      <c r="C27" s="62" t="s">
        <v>224</v>
      </c>
      <c r="D27" s="57" t="s">
        <v>76</v>
      </c>
      <c r="E27" s="58" t="s">
        <v>199</v>
      </c>
      <c r="F27" s="59">
        <v>900</v>
      </c>
      <c r="G27" s="31"/>
      <c r="H27" s="59">
        <v>900</v>
      </c>
    </row>
    <row r="28" ht="27" customHeight="1" spans="2:8">
      <c r="B28" s="62" t="s">
        <v>235</v>
      </c>
      <c r="C28" s="62" t="s">
        <v>227</v>
      </c>
      <c r="D28" s="57" t="s">
        <v>76</v>
      </c>
      <c r="E28" s="58" t="s">
        <v>201</v>
      </c>
      <c r="F28" s="59">
        <v>21370.8</v>
      </c>
      <c r="G28" s="59">
        <v>21370.8</v>
      </c>
      <c r="H28" s="31"/>
    </row>
    <row r="29" ht="27" customHeight="1" spans="2:8">
      <c r="B29" s="62" t="s">
        <v>235</v>
      </c>
      <c r="C29" s="62" t="s">
        <v>229</v>
      </c>
      <c r="D29" s="57" t="s">
        <v>76</v>
      </c>
      <c r="E29" s="58" t="s">
        <v>202</v>
      </c>
      <c r="F29" s="59">
        <v>7341</v>
      </c>
      <c r="G29" s="59">
        <v>7341</v>
      </c>
      <c r="H29" s="31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  <ignoredErrors>
    <ignoredError sqref="D8:D29 B8:C2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pane ySplit="5" topLeftCell="A6" activePane="bottomLeft" state="frozen"/>
      <selection/>
      <selection pane="bottomLeft" activeCell="G17" sqref="G17"/>
    </sheetView>
  </sheetViews>
  <sheetFormatPr defaultColWidth="10" defaultRowHeight="13.5" outlineLevelRow="7" outlineLevelCol="7"/>
  <cols>
    <col min="1" max="1" width="1.5" style="35" customWidth="1"/>
    <col min="2" max="4" width="6.625" style="36" customWidth="1"/>
    <col min="5" max="5" width="26.625" style="35" customWidth="1"/>
    <col min="6" max="7" width="32.125" style="35" customWidth="1"/>
    <col min="8" max="8" width="1.5" style="35" customWidth="1"/>
    <col min="9" max="16384" width="10" style="35"/>
  </cols>
  <sheetData>
    <row r="1" ht="24.95" customHeight="1" spans="1:8">
      <c r="A1" s="37"/>
      <c r="B1" s="27"/>
      <c r="C1" s="27"/>
      <c r="D1" s="27"/>
      <c r="E1" s="38"/>
      <c r="F1" s="38"/>
      <c r="G1" s="39" t="s">
        <v>236</v>
      </c>
      <c r="H1" s="40"/>
    </row>
    <row r="2" ht="22.9" customHeight="1" spans="1:8">
      <c r="A2" s="37"/>
      <c r="B2" s="41" t="s">
        <v>237</v>
      </c>
      <c r="C2" s="41"/>
      <c r="D2" s="41"/>
      <c r="E2" s="41"/>
      <c r="F2" s="41"/>
      <c r="G2" s="41"/>
      <c r="H2" s="40" t="s">
        <v>3</v>
      </c>
    </row>
    <row r="3" ht="19.5" customHeight="1" spans="1:8">
      <c r="A3" s="42"/>
      <c r="B3" s="43" t="s">
        <v>5</v>
      </c>
      <c r="C3" s="43"/>
      <c r="D3" s="43"/>
      <c r="E3" s="43"/>
      <c r="F3" s="43"/>
      <c r="G3" s="44" t="s">
        <v>6</v>
      </c>
      <c r="H3" s="45"/>
    </row>
    <row r="4" ht="24.4" customHeight="1" spans="1:8">
      <c r="A4" s="46"/>
      <c r="B4" s="28" t="s">
        <v>84</v>
      </c>
      <c r="C4" s="28"/>
      <c r="D4" s="28"/>
      <c r="E4" s="9" t="s">
        <v>71</v>
      </c>
      <c r="F4" s="9" t="s">
        <v>85</v>
      </c>
      <c r="G4" s="9" t="s">
        <v>238</v>
      </c>
      <c r="H4" s="47"/>
    </row>
    <row r="5" ht="24.4" customHeight="1" spans="1:8">
      <c r="A5" s="46"/>
      <c r="B5" s="28" t="s">
        <v>86</v>
      </c>
      <c r="C5" s="28" t="s">
        <v>87</v>
      </c>
      <c r="D5" s="28" t="s">
        <v>88</v>
      </c>
      <c r="E5" s="9"/>
      <c r="F5" s="9"/>
      <c r="G5" s="9"/>
      <c r="H5" s="48"/>
    </row>
    <row r="6" ht="22.9" customHeight="1" spans="1:8">
      <c r="A6" s="49"/>
      <c r="B6" s="28"/>
      <c r="C6" s="28"/>
      <c r="D6" s="28"/>
      <c r="E6" s="9"/>
      <c r="F6" s="9" t="s">
        <v>73</v>
      </c>
      <c r="G6" s="12">
        <f>SUM(G7:G8)</f>
        <v>4834700</v>
      </c>
      <c r="H6" s="50"/>
    </row>
    <row r="7" ht="22.9" customHeight="1" spans="1:8">
      <c r="A7" s="49"/>
      <c r="B7" s="28">
        <v>201</v>
      </c>
      <c r="C7" s="28">
        <v>33</v>
      </c>
      <c r="D7" s="28" t="s">
        <v>239</v>
      </c>
      <c r="F7" s="13" t="s">
        <v>94</v>
      </c>
      <c r="G7" s="51">
        <v>3204700</v>
      </c>
      <c r="H7" s="50"/>
    </row>
    <row r="8" ht="22.9" customHeight="1" spans="1:8">
      <c r="A8" s="49"/>
      <c r="B8" s="28" t="s">
        <v>240</v>
      </c>
      <c r="C8" s="28" t="s">
        <v>218</v>
      </c>
      <c r="D8" s="28" t="s">
        <v>239</v>
      </c>
      <c r="E8" s="25"/>
      <c r="F8" s="13" t="s">
        <v>107</v>
      </c>
      <c r="G8" s="51">
        <v>1630000</v>
      </c>
      <c r="H8" s="5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吴玲玲</cp:lastModifiedBy>
  <dcterms:created xsi:type="dcterms:W3CDTF">2022-03-04T19:28:00Z</dcterms:created>
  <dcterms:modified xsi:type="dcterms:W3CDTF">2024-03-08T02:16:56Z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2052-11.8.6.11546</vt:lpwstr>
  </property>
  <property fmtid="{D5CDD505-2E9C-101B-9397-08002B2CF9AE}" pid="3" name="ICV">
    <vt:lpwstr>C2FA1D26DCF641BE885D75BF27556A76</vt:lpwstr>
  </property>
</Properties>
</file>