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 firstSheet="17" activeTab="1"/>
  </bookViews>
  <sheets>
    <sheet name="封面" sheetId="16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<sst xmlns="http://schemas.openxmlformats.org/spreadsheetml/2006/main" count="549" uniqueCount="214">
  <si>
    <t>单位名称：攀枝花市仁和区五十一公里小学</t>
  </si>
  <si>
    <t>2024年单位预算表</t>
  </si>
  <si>
    <t xml:space="preserve">
表1</t>
  </si>
  <si>
    <t xml:space="preserve"> </t>
  </si>
  <si>
    <t>单位收支总表</t>
  </si>
  <si>
    <t>单位：127012-攀枝花市仁和区五十一公里小学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</si>
  <si>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</si>
  <si>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</si>
  <si>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</si>
  <si>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</si>
  <si>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</si>
  <si>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</si>
  <si>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</si>
  <si>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</si>
  <si>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</si>
  <si>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</si>
  <si>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</si>
  <si>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</si>
  <si>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</si>
  <si>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</si>
  <si>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</si>
  <si>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</si>
  <si>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</si>
  <si>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r>
      <rPr>
        <sz val="11"/>
        <rFont val="宋体"/>
        <charset val="134"/>
      </rPr>
      <t>七、文化旅游体育与传媒支出</t>
    </r>
  </si>
  <si>
    <t/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</si>
  <si>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</si>
  <si>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</si>
  <si>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</si>
  <si>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</si>
  <si>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</si>
  <si>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</si>
  <si>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</si>
  <si>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</si>
  <si>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</si>
  <si>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</si>
  <si>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</si>
  <si>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</si>
  <si>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</si>
  <si>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</si>
  <si>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</si>
  <si>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</si>
  <si>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</si>
  <si>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</si>
  <si>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</si>
  <si>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</si>
  <si>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</si>
  <si>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</si>
  <si>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</si>
  <si>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</si>
  <si>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</si>
  <si>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</si>
  <si>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</si>
  <si>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</si>
  <si>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</si>
  <si>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</si>
  <si>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</si>
  <si>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</si>
  <si>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</si>
  <si>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</si>
  <si>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</si>
  <si>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</si>
  <si>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</si>
  <si>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</si>
  <si>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</si>
  <si>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</si>
  <si>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</si>
  <si>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</si>
  <si>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</si>
  <si>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</si>
  <si>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</si>
  <si>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科目编码</t>
  </si>
  <si>
    <t>单位代码</t>
  </si>
  <si>
    <t>单位名称（科目）</t>
  </si>
  <si>
    <t>类</t>
  </si>
  <si>
    <t>款</t>
  </si>
  <si>
    <t>项</t>
  </si>
  <si>
    <t>合    计</t>
  </si>
  <si>
    <t>205</t>
  </si>
  <si>
    <t>02</t>
  </si>
  <si>
    <t>127012</t>
  </si>
  <si>
    <t>攀枝花市仁和区五十一公里小学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</si>
  <si>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</si>
  <si>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</si>
  <si>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</si>
  <si>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</si>
  <si>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</si>
  <si>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</si>
  <si>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小学教育</t>
  </si>
  <si>
    <t>09</t>
  </si>
  <si>
    <t>99</t>
  </si>
  <si>
    <t>其他教育费附加安排的支出</t>
  </si>
  <si>
    <t>208</t>
  </si>
  <si>
    <t>05</t>
  </si>
  <si>
    <t>事业单位离退休</t>
  </si>
  <si>
    <t>机关事业单位基本养老保险缴费支出</t>
  </si>
  <si>
    <t>210</t>
  </si>
  <si>
    <t>11</t>
  </si>
  <si>
    <t>事业单位医疗</t>
  </si>
  <si>
    <t>03</t>
  </si>
  <si>
    <t>公务员医疗补助</t>
  </si>
  <si>
    <t>221</t>
  </si>
  <si>
    <t>01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</si>
  <si>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</si>
  <si>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</si>
  <si>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</si>
  <si>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</si>
  <si>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</si>
  <si>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</si>
  <si>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</si>
  <si>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</si>
  <si>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</si>
  <si>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</si>
  <si>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</si>
  <si>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</si>
  <si>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</si>
  <si>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</si>
  <si>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</si>
  <si>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</si>
  <si>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</si>
  <si>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</si>
  <si>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</si>
  <si>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</si>
  <si>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</si>
  <si>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</si>
  <si>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</si>
  <si>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</si>
  <si>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</si>
  <si>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</si>
  <si>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</si>
  <si>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</si>
  <si>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</si>
  <si>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</si>
  <si>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</si>
  <si>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</si>
  <si>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</si>
  <si>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</si>
  <si>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</si>
  <si>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</si>
  <si>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</si>
  <si>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</si>
  <si>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</si>
  <si>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</si>
  <si>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</si>
  <si>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</si>
  <si>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</si>
  <si>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</si>
  <si>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上级提前通知专项转移支付等</t>
  </si>
  <si>
    <t>上年结转安排</t>
  </si>
  <si>
    <t>科目名称</t>
  </si>
  <si>
    <t>一般公共预算拨款</t>
  </si>
  <si>
    <t>政府性基金安排</t>
  </si>
  <si>
    <t>国有资本经营预算安排</t>
  </si>
  <si>
    <t>上年应返还额度
结转</t>
  </si>
  <si>
    <t>小计</t>
  </si>
  <si>
    <t>301</t>
  </si>
  <si>
    <t>基本工资</t>
  </si>
  <si>
    <t>津贴补贴</t>
  </si>
  <si>
    <t>07</t>
  </si>
  <si>
    <t>绩效工资</t>
  </si>
  <si>
    <t>08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</si>
  <si>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</si>
  <si>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</si>
  <si>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</si>
  <si>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</si>
  <si>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</si>
  <si>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</si>
  <si>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</si>
  <si>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14</t>
  </si>
  <si>
    <t>医疗费</t>
  </si>
  <si>
    <t>302</t>
  </si>
  <si>
    <t>办公费</t>
  </si>
  <si>
    <t>27</t>
  </si>
  <si>
    <t>委托业务费</t>
  </si>
  <si>
    <t>28</t>
  </si>
  <si>
    <t>工会经费</t>
  </si>
  <si>
    <t>29</t>
  </si>
  <si>
    <t>福利费</t>
  </si>
  <si>
    <t>其他商品和服务支出</t>
  </si>
  <si>
    <t>303</t>
  </si>
  <si>
    <t>其他对个人和家庭的补助</t>
  </si>
  <si>
    <t>生活补助</t>
  </si>
  <si>
    <t>医疗费补助</t>
  </si>
  <si>
    <t>表3</t>
  </si>
  <si>
    <t>一般公共预算支出预算表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</si>
  <si>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</si>
  <si>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</si>
  <si>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</si>
  <si>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</si>
  <si>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</si>
  <si>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</si>
  <si>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项目名称</t>
  </si>
  <si>
    <t>金额</t>
  </si>
  <si>
    <t>义务教育生均公用经费（小学）</t>
  </si>
  <si>
    <t>中小学（幼儿园）保安工资</t>
  </si>
  <si>
    <t>仁和区公共卫生特别服务岗（教育校医辅助岗）</t>
  </si>
  <si>
    <t>少年宫运转经费项目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</si>
  <si>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</si>
  <si>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</si>
  <si>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</si>
  <si>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</si>
  <si>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</si>
  <si>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</si>
  <si>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</si>
  <si>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</si>
  <si>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</si>
  <si>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备注：本单位年度预算无相关内容，此表内容为空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</si>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</sst>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m&quot;月&quot;dd&quot;日&quot;"/>
  </numFmts>
  <fonts count="42">
    <font>
      <sz val="11"/>
      <color indexed="8"/>
      <name val="宋体"/>
      <charset val="1"/>
      <scheme val="minor"/>
    </font>
    <font>
      <sz val="9"/>
      <name val="宋体"/>
      <charset val="134"/>
    </font>
    <font>
      <sz val="12"/>
      <name val="方正黑体简体"/>
      <charset val="134"/>
    </font>
    <font>
      <sz val="9"/>
      <name val="simhei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b/>
      <sz val="11"/>
      <color rgb="FF000000"/>
      <name val="SimSun"/>
      <charset val="134"/>
    </font>
    <font>
      <sz val="11"/>
      <color rgb="FF000000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11"/>
      <color rgb="FF000000"/>
      <name val="SimSun"/>
      <charset val="134"/>
    </font>
    <font>
      <sz val="11"/>
      <name val="宋体"/>
      <charset val="1"/>
      <scheme val="minor"/>
    </font>
    <font>
      <b/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4" borderId="17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0" applyNumberFormat="0" applyAlignment="0" applyProtection="0">
      <alignment vertical="center"/>
    </xf>
    <xf numFmtId="0" fontId="32" fillId="6" borderId="21" applyNumberFormat="0" applyAlignment="0" applyProtection="0">
      <alignment vertical="center"/>
    </xf>
    <xf numFmtId="0" fontId="33" fillId="6" borderId="20" applyNumberFormat="0" applyAlignment="0" applyProtection="0">
      <alignment vertical="center"/>
    </xf>
    <xf numFmtId="0" fontId="34" fillId="7" borderId="22" applyNumberFormat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19" fillId="0" borderId="0"/>
  </cellStyleXfs>
  <cellXfs count="170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1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>
      <alignment vertical="center"/>
    </xf>
    <xf numFmtId="0" fontId="5" fillId="0" borderId="2" xfId="0" applyFont="1" applyFill="1" applyBorder="1" applyAlignment="1">
      <alignment horizontal="left" vertical="center"/>
    </xf>
    <xf numFmtId="0" fontId="1" fillId="0" borderId="3" xfId="0" applyFont="1" applyFill="1" applyBorder="1">
      <alignment vertical="center"/>
    </xf>
    <xf numFmtId="0" fontId="6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 wrapText="1"/>
    </xf>
    <xf numFmtId="0" fontId="7" fillId="0" borderId="3" xfId="0" applyFont="1" applyFill="1" applyBorder="1">
      <alignment vertical="center"/>
    </xf>
    <xf numFmtId="4" fontId="6" fillId="0" borderId="4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0" fontId="1" fillId="0" borderId="5" xfId="0" applyFont="1" applyFill="1" applyBorder="1">
      <alignment vertical="center"/>
    </xf>
    <xf numFmtId="0" fontId="1" fillId="0" borderId="5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6" xfId="0" applyFont="1" applyFill="1" applyBorder="1">
      <alignment vertical="center"/>
    </xf>
    <xf numFmtId="0" fontId="1" fillId="0" borderId="7" xfId="0" applyFont="1" applyFill="1" applyBorder="1">
      <alignment vertical="center"/>
    </xf>
    <xf numFmtId="0" fontId="1" fillId="0" borderId="7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6" fillId="0" borderId="4" xfId="0" applyFont="1" applyFill="1" applyBorder="1" applyAlignment="1">
      <alignment horizontal="center" vertical="center" wrapText="1"/>
    </xf>
    <xf numFmtId="0" fontId="7" fillId="0" borderId="10" xfId="0" applyFont="1" applyFill="1" applyBorder="1">
      <alignment vertical="center"/>
    </xf>
    <xf numFmtId="0" fontId="4" fillId="0" borderId="11" xfId="0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right" vertical="center"/>
    </xf>
    <xf numFmtId="0" fontId="1" fillId="0" borderId="10" xfId="0" applyFont="1" applyFill="1" applyBorder="1">
      <alignment vertical="center"/>
    </xf>
    <xf numFmtId="0" fontId="5" fillId="0" borderId="2" xfId="0" applyFont="1" applyFill="1" applyBorder="1" applyAlignment="1">
      <alignment horizontal="right" vertical="center"/>
    </xf>
    <xf numFmtId="4" fontId="8" fillId="0" borderId="4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4" fontId="9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76" fontId="0" fillId="0" borderId="0" xfId="0" applyNumberFormat="1" applyFont="1" applyFill="1">
      <alignment vertical="center"/>
    </xf>
    <xf numFmtId="49" fontId="0" fillId="0" borderId="0" xfId="0" applyNumberFormat="1" applyFont="1">
      <alignment vertical="center"/>
    </xf>
    <xf numFmtId="43" fontId="0" fillId="0" borderId="0" xfId="0" applyNumberFormat="1" applyFont="1">
      <alignment vertical="center"/>
    </xf>
    <xf numFmtId="0" fontId="5" fillId="0" borderId="1" xfId="0" applyFont="1" applyBorder="1">
      <alignment vertical="center"/>
    </xf>
    <xf numFmtId="49" fontId="2" fillId="0" borderId="1" xfId="0" applyNumberFormat="1" applyFont="1" applyFill="1" applyBorder="1">
      <alignment vertical="center"/>
    </xf>
    <xf numFmtId="0" fontId="10" fillId="0" borderId="1" xfId="0" applyFont="1" applyBorder="1" applyAlignment="1">
      <alignment vertical="center" wrapText="1"/>
    </xf>
    <xf numFmtId="43" fontId="1" fillId="0" borderId="1" xfId="0" applyNumberFormat="1" applyFont="1" applyBorder="1">
      <alignment vertical="center"/>
    </xf>
    <xf numFmtId="0" fontId="1" fillId="0" borderId="1" xfId="0" applyFont="1" applyBorder="1">
      <alignment vertical="center"/>
    </xf>
    <xf numFmtId="0" fontId="11" fillId="0" borderId="1" xfId="0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3" fontId="4" fillId="0" borderId="1" xfId="0" applyNumberFormat="1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49" fontId="5" fillId="0" borderId="2" xfId="0" applyNumberFormat="1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right" vertical="center"/>
    </xf>
    <xf numFmtId="0" fontId="1" fillId="0" borderId="3" xfId="0" applyFont="1" applyBorder="1">
      <alignment vertical="center"/>
    </xf>
    <xf numFmtId="43" fontId="6" fillId="0" borderId="4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43" fontId="6" fillId="0" borderId="4" xfId="0" applyNumberFormat="1" applyFont="1" applyFill="1" applyBorder="1" applyAlignment="1">
      <alignment vertical="center"/>
    </xf>
    <xf numFmtId="49" fontId="9" fillId="2" borderId="4" xfId="0" applyNumberFormat="1" applyFont="1" applyFill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/>
    </xf>
    <xf numFmtId="43" fontId="12" fillId="0" borderId="4" xfId="0" applyNumberFormat="1" applyFont="1" applyFill="1" applyBorder="1" applyAlignment="1">
      <alignment vertical="center"/>
    </xf>
    <xf numFmtId="4" fontId="12" fillId="0" borderId="4" xfId="0" applyNumberFormat="1" applyFont="1" applyBorder="1" applyAlignment="1">
      <alignment horizontal="right" vertical="center"/>
    </xf>
    <xf numFmtId="0" fontId="12" fillId="0" borderId="4" xfId="0" applyFont="1" applyBorder="1" applyAlignment="1">
      <alignment vertical="center"/>
    </xf>
    <xf numFmtId="0" fontId="9" fillId="0" borderId="4" xfId="0" applyFont="1" applyBorder="1" applyAlignment="1">
      <alignment horizontal="left" vertical="center"/>
    </xf>
    <xf numFmtId="49" fontId="0" fillId="0" borderId="4" xfId="0" applyNumberFormat="1" applyFont="1" applyBorder="1">
      <alignment vertical="center"/>
    </xf>
    <xf numFmtId="0" fontId="0" fillId="0" borderId="4" xfId="0" applyFont="1" applyBorder="1">
      <alignment vertical="center"/>
    </xf>
    <xf numFmtId="4" fontId="9" fillId="3" borderId="12" xfId="0" applyNumberFormat="1" applyFont="1" applyFill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43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10" fillId="0" borderId="7" xfId="0" applyFont="1" applyBorder="1" applyAlignment="1">
      <alignment vertical="center" wrapText="1"/>
    </xf>
    <xf numFmtId="0" fontId="13" fillId="0" borderId="0" xfId="0" applyFont="1" applyFill="1">
      <alignment vertical="center"/>
    </xf>
    <xf numFmtId="49" fontId="13" fillId="0" borderId="0" xfId="0" applyNumberFormat="1" applyFont="1" applyFill="1">
      <alignment vertical="center"/>
    </xf>
    <xf numFmtId="49" fontId="5" fillId="0" borderId="1" xfId="0" applyNumberFormat="1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left" vertical="center"/>
    </xf>
    <xf numFmtId="4" fontId="14" fillId="0" borderId="4" xfId="0" applyNumberFormat="1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4" fontId="11" fillId="0" borderId="4" xfId="0" applyNumberFormat="1" applyFont="1" applyFill="1" applyBorder="1" applyAlignment="1">
      <alignment horizontal="center" vertical="center"/>
    </xf>
    <xf numFmtId="0" fontId="13" fillId="0" borderId="4" xfId="0" applyFont="1" applyFill="1" applyBorder="1">
      <alignment vertical="center"/>
    </xf>
    <xf numFmtId="0" fontId="0" fillId="0" borderId="0" xfId="0" applyFont="1" applyFill="1" applyAlignment="1">
      <alignment vertical="center" wrapText="1"/>
    </xf>
    <xf numFmtId="49" fontId="0" fillId="0" borderId="0" xfId="0" applyNumberFormat="1" applyFont="1" applyFill="1" applyAlignment="1">
      <alignment vertical="center" wrapText="1"/>
    </xf>
    <xf numFmtId="43" fontId="0" fillId="0" borderId="0" xfId="0" applyNumberFormat="1" applyFont="1" applyFill="1" applyAlignment="1">
      <alignment vertical="center" wrapText="1"/>
    </xf>
    <xf numFmtId="43" fontId="5" fillId="0" borderId="1" xfId="0" applyNumberFormat="1" applyFont="1" applyFill="1" applyBorder="1" applyAlignment="1">
      <alignment vertical="center" wrapText="1"/>
    </xf>
    <xf numFmtId="43" fontId="1" fillId="0" borderId="1" xfId="0" applyNumberFormat="1" applyFont="1" applyFill="1" applyBorder="1" applyAlignment="1">
      <alignment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43" fontId="4" fillId="0" borderId="7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43" fontId="1" fillId="0" borderId="2" xfId="0" applyNumberFormat="1" applyFont="1" applyFill="1" applyBorder="1" applyAlignment="1">
      <alignment vertical="center" wrapText="1"/>
    </xf>
    <xf numFmtId="43" fontId="5" fillId="0" borderId="2" xfId="0" applyNumberFormat="1" applyFont="1" applyFill="1" applyBorder="1" applyAlignment="1">
      <alignment horizontal="right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3" fontId="6" fillId="0" borderId="4" xfId="0" applyNumberFormat="1" applyFont="1" applyFill="1" applyBorder="1" applyAlignment="1">
      <alignment horizontal="center" vertical="center" wrapText="1"/>
    </xf>
    <xf numFmtId="49" fontId="6" fillId="0" borderId="13" xfId="0" applyNumberFormat="1" applyFont="1" applyFill="1" applyBorder="1" applyAlignment="1">
      <alignment horizontal="center" vertical="center" wrapText="1"/>
    </xf>
    <xf numFmtId="49" fontId="6" fillId="0" borderId="14" xfId="0" applyNumberFormat="1" applyFont="1" applyFill="1" applyBorder="1" applyAlignment="1">
      <alignment horizontal="center" vertical="center" wrapText="1"/>
    </xf>
    <xf numFmtId="43" fontId="12" fillId="0" borderId="4" xfId="0" applyNumberFormat="1" applyFont="1" applyBorder="1" applyAlignment="1">
      <alignment horizontal="right" vertical="center"/>
    </xf>
    <xf numFmtId="4" fontId="12" fillId="0" borderId="4" xfId="0" applyNumberFormat="1" applyFont="1" applyFill="1" applyBorder="1" applyAlignment="1">
      <alignment horizontal="right" vertical="center"/>
    </xf>
    <xf numFmtId="43" fontId="10" fillId="0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43" fontId="10" fillId="0" borderId="2" xfId="0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4" fontId="12" fillId="0" borderId="15" xfId="0" applyNumberFormat="1" applyFont="1" applyFill="1" applyBorder="1" applyAlignment="1">
      <alignment horizontal="right" vertical="center"/>
    </xf>
    <xf numFmtId="4" fontId="6" fillId="0" borderId="4" xfId="0" applyNumberFormat="1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center" vertical="center" wrapText="1"/>
    </xf>
    <xf numFmtId="43" fontId="5" fillId="0" borderId="4" xfId="0" applyNumberFormat="1" applyFont="1" applyFill="1" applyBorder="1" applyAlignment="1">
      <alignment horizontal="center" vertical="center" wrapText="1"/>
    </xf>
    <xf numFmtId="43" fontId="0" fillId="0" borderId="4" xfId="0" applyNumberFormat="1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10" fillId="0" borderId="7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right" vertical="center" wrapText="1"/>
    </xf>
    <xf numFmtId="0" fontId="5" fillId="0" borderId="9" xfId="0" applyFont="1" applyFill="1" applyBorder="1" applyAlignment="1">
      <alignment horizontal="right" vertical="center" wrapText="1"/>
    </xf>
    <xf numFmtId="0" fontId="5" fillId="0" borderId="16" xfId="0" applyFont="1" applyFill="1" applyBorder="1" applyAlignment="1">
      <alignment horizontal="right" vertical="center" wrapText="1"/>
    </xf>
    <xf numFmtId="0" fontId="11" fillId="0" borderId="1" xfId="0" applyFont="1" applyFill="1" applyBorder="1">
      <alignment vertical="center"/>
    </xf>
    <xf numFmtId="0" fontId="10" fillId="0" borderId="1" xfId="0" applyFont="1" applyFill="1" applyBorder="1">
      <alignment vertical="center"/>
    </xf>
    <xf numFmtId="0" fontId="11" fillId="0" borderId="1" xfId="0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 vertical="center"/>
    </xf>
    <xf numFmtId="0" fontId="10" fillId="0" borderId="2" xfId="0" applyFont="1" applyFill="1" applyBorder="1">
      <alignment vertical="center"/>
    </xf>
    <xf numFmtId="0" fontId="11" fillId="0" borderId="2" xfId="0" applyFont="1" applyFill="1" applyBorder="1" applyAlignment="1">
      <alignment horizontal="center" vertical="center"/>
    </xf>
    <xf numFmtId="0" fontId="10" fillId="0" borderId="3" xfId="0" applyFont="1" applyFill="1" applyBorder="1">
      <alignment vertical="center"/>
    </xf>
    <xf numFmtId="4" fontId="9" fillId="0" borderId="12" xfId="0" applyNumberFormat="1" applyFont="1" applyBorder="1" applyAlignment="1">
      <alignment horizontal="right" vertical="center"/>
    </xf>
    <xf numFmtId="4" fontId="9" fillId="0" borderId="4" xfId="0" applyNumberFormat="1" applyFont="1" applyBorder="1" applyAlignment="1">
      <alignment horizontal="right" vertical="center"/>
    </xf>
    <xf numFmtId="4" fontId="9" fillId="0" borderId="4" xfId="0" applyNumberFormat="1" applyFont="1" applyFill="1" applyBorder="1" applyAlignment="1">
      <alignment horizontal="right" vertical="center"/>
    </xf>
    <xf numFmtId="0" fontId="10" fillId="0" borderId="5" xfId="0" applyFont="1" applyFill="1" applyBorder="1">
      <alignment vertical="center"/>
    </xf>
    <xf numFmtId="0" fontId="10" fillId="0" borderId="3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vertical="center" wrapText="1"/>
    </xf>
    <xf numFmtId="49" fontId="0" fillId="0" borderId="0" xfId="0" applyNumberFormat="1" applyFont="1" applyFill="1">
      <alignment vertical="center"/>
    </xf>
    <xf numFmtId="49" fontId="1" fillId="0" borderId="1" xfId="0" applyNumberFormat="1" applyFont="1" applyFill="1" applyBorder="1">
      <alignment vertical="center"/>
    </xf>
    <xf numFmtId="49" fontId="6" fillId="0" borderId="13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4" fontId="8" fillId="0" borderId="4" xfId="0" applyNumberFormat="1" applyFont="1" applyBorder="1" applyAlignment="1">
      <alignment horizontal="right" vertical="center"/>
    </xf>
    <xf numFmtId="49" fontId="9" fillId="2" borderId="4" xfId="0" applyNumberFormat="1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4" fontId="6" fillId="0" borderId="13" xfId="0" applyNumberFormat="1" applyFont="1" applyFill="1" applyBorder="1" applyAlignment="1">
      <alignment horizontal="right" vertical="center"/>
    </xf>
    <xf numFmtId="0" fontId="0" fillId="0" borderId="0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2" fillId="0" borderId="11" xfId="0" applyFont="1" applyFill="1" applyBorder="1">
      <alignment vertical="center"/>
    </xf>
    <xf numFmtId="0" fontId="5" fillId="0" borderId="2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7" fillId="0" borderId="0" xfId="0" applyFont="1" applyFill="1" applyBorder="1">
      <alignment vertical="center"/>
    </xf>
    <xf numFmtId="49" fontId="5" fillId="0" borderId="4" xfId="0" applyNumberFormat="1" applyFont="1" applyFill="1" applyBorder="1" applyAlignment="1">
      <alignment horizontal="left" vertical="center"/>
    </xf>
    <xf numFmtId="176" fontId="12" fillId="0" borderId="4" xfId="0" applyNumberFormat="1" applyFont="1" applyBorder="1" applyAlignment="1">
      <alignment horizontal="right" vertical="center"/>
    </xf>
    <xf numFmtId="0" fontId="1" fillId="0" borderId="4" xfId="0" applyFont="1" applyFill="1" applyBorder="1">
      <alignment vertical="center"/>
    </xf>
    <xf numFmtId="0" fontId="1" fillId="0" borderId="4" xfId="0" applyFont="1" applyFill="1" applyBorder="1" applyAlignment="1">
      <alignment vertical="center" wrapText="1"/>
    </xf>
    <xf numFmtId="0" fontId="16" fillId="0" borderId="0" xfId="0" applyFont="1" applyFill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vertical="center" wrapText="1"/>
    </xf>
    <xf numFmtId="0" fontId="17" fillId="0" borderId="7" xfId="0" applyFont="1" applyFill="1" applyBorder="1" applyAlignment="1">
      <alignment vertical="center" wrapText="1"/>
    </xf>
    <xf numFmtId="0" fontId="17" fillId="0" borderId="3" xfId="0" applyFont="1" applyFill="1" applyBorder="1" applyAlignment="1">
      <alignment vertical="center" wrapText="1"/>
    </xf>
    <xf numFmtId="0" fontId="17" fillId="0" borderId="4" xfId="0" applyFont="1" applyFill="1" applyBorder="1" applyAlignment="1">
      <alignment vertical="center" wrapText="1"/>
    </xf>
    <xf numFmtId="0" fontId="18" fillId="0" borderId="3" xfId="0" applyFont="1" applyFill="1" applyBorder="1" applyAlignment="1">
      <alignment vertical="center" wrapText="1"/>
    </xf>
    <xf numFmtId="0" fontId="18" fillId="0" borderId="7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vertical="center" wrapText="1"/>
    </xf>
    <xf numFmtId="0" fontId="10" fillId="0" borderId="9" xfId="0" applyFont="1" applyFill="1" applyBorder="1" applyAlignment="1">
      <alignment vertical="center" wrapText="1"/>
    </xf>
    <xf numFmtId="0" fontId="19" fillId="0" borderId="0" xfId="0" applyFont="1" applyFill="1" applyAlignment="1">
      <alignment vertical="center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177" fontId="4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12.xml"/><Relationship Id="rId24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9.xml"/><Relationship Id="rId21" Type="http://schemas.openxmlformats.org/officeDocument/2006/relationships/externalLink" Target="externalLinks/externalLink8.xml"/><Relationship Id="rId20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6.xml"/><Relationship Id="rId18" Type="http://schemas.openxmlformats.org/officeDocument/2006/relationships/externalLink" Target="externalLinks/externalLink5.xml"/><Relationship Id="rId17" Type="http://schemas.openxmlformats.org/officeDocument/2006/relationships/externalLink" Target="externalLinks/externalLink4.xml"/><Relationship Id="rId1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A2" sqref="A2"/>
    </sheetView>
  </sheetViews>
  <sheetFormatPr defaultColWidth="9" defaultRowHeight="15.6" outlineLevelRow="2"/>
  <cols>
    <col min="1" max="1" width="123.12962962963" style="166" customWidth="1"/>
    <col min="2" max="16384" width="9" style="166"/>
  </cols>
  <sheetData>
    <row r="1" ht="137" customHeight="1" spans="1:1">
      <c r="A1" s="167" t="s">
        <v>0</v>
      </c>
    </row>
    <row r="2" ht="45" spans="1:1">
      <c r="A2" s="168" t="s">
        <v>1</v>
      </c>
    </row>
    <row r="3" ht="20.4" spans="1:1">
      <c r="A3" s="169">
        <v>45341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8"/>
  <sheetViews>
    <sheetView workbookViewId="0">
      <pane ySplit="6" topLeftCell="A7" activePane="bottomLeft" state="frozen"/>
      <selection/>
      <selection pane="bottomLeft" activeCell="D13" sqref="D13"/>
    </sheetView>
  </sheetViews>
  <sheetFormatPr defaultColWidth="10" defaultRowHeight="14.4"/>
  <cols>
    <col min="1" max="1" width="1.53703703703704" style="1" customWidth="1"/>
    <col min="2" max="2" width="17.6296296296296" style="1" customWidth="1"/>
    <col min="3" max="3" width="19" style="1" customWidth="1"/>
    <col min="4" max="9" width="21.6296296296296" style="1" customWidth="1"/>
    <col min="10" max="10" width="1.53703703703704" style="1" customWidth="1"/>
    <col min="11" max="11" width="9.76851851851852" style="1" customWidth="1"/>
    <col min="12" max="16384" width="10" style="1"/>
  </cols>
  <sheetData>
    <row r="1" ht="25" customHeight="1" spans="1:10">
      <c r="A1" s="2"/>
      <c r="B1" s="2"/>
      <c r="C1" s="2"/>
      <c r="D1" s="3"/>
      <c r="E1" s="6"/>
      <c r="F1" s="6"/>
      <c r="G1" s="6"/>
      <c r="H1" s="6"/>
      <c r="I1" s="19" t="s">
        <v>196</v>
      </c>
      <c r="J1" s="10"/>
    </row>
    <row r="2" ht="22.8" customHeight="1" spans="1:10">
      <c r="A2" s="2"/>
      <c r="B2" s="26" t="s">
        <v>197</v>
      </c>
      <c r="C2" s="27"/>
      <c r="D2" s="27"/>
      <c r="E2" s="28"/>
      <c r="F2" s="28"/>
      <c r="G2" s="28"/>
      <c r="H2" s="28"/>
      <c r="I2" s="33"/>
      <c r="J2" s="10" t="s">
        <v>3</v>
      </c>
    </row>
    <row r="3" ht="19.55" customHeight="1" spans="1:10">
      <c r="A3" s="8"/>
      <c r="B3" s="29" t="s">
        <v>5</v>
      </c>
      <c r="C3" s="30"/>
      <c r="D3" s="30"/>
      <c r="F3" s="20"/>
      <c r="G3" s="20"/>
      <c r="H3" s="20"/>
      <c r="I3" s="20" t="s">
        <v>6</v>
      </c>
      <c r="J3" s="21"/>
    </row>
    <row r="4" ht="24.4" customHeight="1" spans="1:10">
      <c r="A4" s="10"/>
      <c r="B4" s="11" t="s">
        <v>198</v>
      </c>
      <c r="C4" s="11" t="s">
        <v>72</v>
      </c>
      <c r="D4" s="11" t="s">
        <v>199</v>
      </c>
      <c r="E4" s="11"/>
      <c r="F4" s="11"/>
      <c r="G4" s="11"/>
      <c r="H4" s="11"/>
      <c r="I4" s="11"/>
      <c r="J4" s="22"/>
    </row>
    <row r="5" ht="24.4" customHeight="1" spans="1:10">
      <c r="A5" s="12"/>
      <c r="B5" s="11"/>
      <c r="C5" s="11"/>
      <c r="D5" s="11" t="s">
        <v>59</v>
      </c>
      <c r="E5" s="31" t="s">
        <v>200</v>
      </c>
      <c r="F5" s="11" t="s">
        <v>201</v>
      </c>
      <c r="G5" s="11"/>
      <c r="H5" s="11"/>
      <c r="I5" s="11" t="s">
        <v>202</v>
      </c>
      <c r="J5" s="22"/>
    </row>
    <row r="6" ht="24.4" customHeight="1" spans="1:10">
      <c r="A6" s="12"/>
      <c r="B6" s="11"/>
      <c r="C6" s="11"/>
      <c r="D6" s="11"/>
      <c r="E6" s="31"/>
      <c r="F6" s="11" t="s">
        <v>153</v>
      </c>
      <c r="G6" s="11" t="s">
        <v>203</v>
      </c>
      <c r="H6" s="11" t="s">
        <v>204</v>
      </c>
      <c r="I6" s="11"/>
      <c r="J6" s="23"/>
    </row>
    <row r="7" ht="27" customHeight="1" spans="1:10">
      <c r="A7" s="13"/>
      <c r="B7" s="11"/>
      <c r="C7" s="11" t="s">
        <v>76</v>
      </c>
      <c r="D7" s="14"/>
      <c r="E7" s="14"/>
      <c r="F7" s="14"/>
      <c r="G7" s="14"/>
      <c r="H7" s="14"/>
      <c r="I7" s="14"/>
      <c r="J7" s="24"/>
    </row>
    <row r="8" ht="27" customHeight="1" spans="1:10">
      <c r="A8" s="13"/>
      <c r="B8" s="15" t="s">
        <v>205</v>
      </c>
      <c r="C8" s="15"/>
      <c r="D8" s="14"/>
      <c r="E8" s="14"/>
      <c r="F8" s="14"/>
      <c r="G8" s="14"/>
      <c r="H8" s="14"/>
      <c r="I8" s="14"/>
      <c r="J8" s="24"/>
    </row>
    <row r="9" ht="27" customHeight="1" spans="1:10">
      <c r="A9" s="13"/>
      <c r="B9" s="15"/>
      <c r="C9" s="15"/>
      <c r="D9" s="14"/>
      <c r="E9" s="14"/>
      <c r="F9" s="14"/>
      <c r="G9" s="14"/>
      <c r="H9" s="14"/>
      <c r="I9" s="14"/>
      <c r="J9" s="24"/>
    </row>
    <row r="10" ht="27" customHeight="1" spans="1:10">
      <c r="A10" s="13"/>
      <c r="B10" s="32"/>
      <c r="C10" s="32"/>
      <c r="D10" s="14"/>
      <c r="E10" s="14"/>
      <c r="F10" s="14"/>
      <c r="G10" s="14"/>
      <c r="H10" s="14"/>
      <c r="I10" s="14"/>
      <c r="J10" s="24"/>
    </row>
    <row r="11" ht="27" customHeight="1" spans="1:10">
      <c r="A11" s="13"/>
      <c r="B11" s="32"/>
      <c r="C11" s="32"/>
      <c r="D11" s="14"/>
      <c r="E11" s="14"/>
      <c r="F11" s="14"/>
      <c r="G11" s="14"/>
      <c r="H11" s="14"/>
      <c r="I11" s="14"/>
      <c r="J11" s="24"/>
    </row>
    <row r="12" ht="27" customHeight="1" spans="1:10">
      <c r="A12" s="13"/>
      <c r="B12" s="32"/>
      <c r="C12" s="32"/>
      <c r="D12" s="14"/>
      <c r="E12" s="14"/>
      <c r="F12" s="14"/>
      <c r="G12" s="14"/>
      <c r="H12" s="14"/>
      <c r="I12" s="14"/>
      <c r="J12" s="24"/>
    </row>
    <row r="13" ht="27" customHeight="1" spans="1:10">
      <c r="A13" s="13"/>
      <c r="B13" s="32"/>
      <c r="C13" s="32"/>
      <c r="D13" s="14"/>
      <c r="E13" s="14"/>
      <c r="F13" s="14"/>
      <c r="G13" s="14"/>
      <c r="H13" s="14"/>
      <c r="I13" s="14"/>
      <c r="J13" s="24"/>
    </row>
    <row r="14" ht="27" customHeight="1" spans="1:10">
      <c r="A14" s="13"/>
      <c r="B14" s="32"/>
      <c r="C14" s="32"/>
      <c r="D14" s="14"/>
      <c r="E14" s="14"/>
      <c r="F14" s="14"/>
      <c r="G14" s="14"/>
      <c r="H14" s="14"/>
      <c r="I14" s="14"/>
      <c r="J14" s="24"/>
    </row>
    <row r="15" ht="27" customHeight="1" spans="1:10">
      <c r="A15" s="13"/>
      <c r="B15" s="35"/>
      <c r="C15" s="32"/>
      <c r="D15" s="14"/>
      <c r="E15" s="14"/>
      <c r="F15" s="14"/>
      <c r="G15" s="14"/>
      <c r="H15" s="14"/>
      <c r="I15" s="14"/>
      <c r="J15" s="24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9">
    <mergeCell ref="B2:I2"/>
    <mergeCell ref="B3:D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workbookViewId="0">
      <pane ySplit="6" topLeftCell="A7" activePane="bottomLeft" state="frozen"/>
      <selection/>
      <selection pane="bottomLeft" activeCell="F13" sqref="F13"/>
    </sheetView>
  </sheetViews>
  <sheetFormatPr defaultColWidth="10" defaultRowHeight="14.4"/>
  <cols>
    <col min="1" max="1" width="1.53703703703704" style="1" customWidth="1"/>
    <col min="2" max="4" width="6.15740740740741" style="1" customWidth="1"/>
    <col min="5" max="5" width="15.1296296296296" style="1" customWidth="1"/>
    <col min="6" max="6" width="50" style="1" customWidth="1"/>
    <col min="7" max="9" width="18.3796296296296" style="1" customWidth="1"/>
    <col min="10" max="10" width="1.53703703703704" style="1" customWidth="1"/>
    <col min="11" max="13" width="9.76851851851852" style="1" customWidth="1"/>
    <col min="14" max="16384" width="10" style="1"/>
  </cols>
  <sheetData>
    <row r="1" ht="25" customHeight="1" spans="1:10">
      <c r="A1" s="2"/>
      <c r="B1" s="3"/>
      <c r="C1" s="3"/>
      <c r="D1" s="3"/>
      <c r="E1" s="4"/>
      <c r="F1" s="5"/>
      <c r="G1" s="6"/>
      <c r="H1" s="6"/>
      <c r="I1" s="19" t="s">
        <v>206</v>
      </c>
      <c r="J1" s="10"/>
    </row>
    <row r="2" ht="22.8" customHeight="1" spans="1:10">
      <c r="A2" s="2"/>
      <c r="B2" s="7" t="s">
        <v>207</v>
      </c>
      <c r="C2" s="7"/>
      <c r="D2" s="7"/>
      <c r="E2" s="7"/>
      <c r="F2" s="7"/>
      <c r="G2" s="7"/>
      <c r="H2" s="7"/>
      <c r="I2" s="7"/>
      <c r="J2" s="10" t="s">
        <v>3</v>
      </c>
    </row>
    <row r="3" ht="19.55" customHeight="1" spans="1:10">
      <c r="A3" s="8"/>
      <c r="B3" s="9" t="s">
        <v>5</v>
      </c>
      <c r="C3" s="9"/>
      <c r="D3" s="9"/>
      <c r="E3" s="9"/>
      <c r="F3" s="9"/>
      <c r="G3" s="8"/>
      <c r="H3" s="8"/>
      <c r="I3" s="20" t="s">
        <v>6</v>
      </c>
      <c r="J3" s="21"/>
    </row>
    <row r="4" ht="24.4" customHeight="1" spans="1:10">
      <c r="A4" s="10"/>
      <c r="B4" s="11" t="s">
        <v>9</v>
      </c>
      <c r="C4" s="11"/>
      <c r="D4" s="11"/>
      <c r="E4" s="11"/>
      <c r="F4" s="11"/>
      <c r="G4" s="11" t="s">
        <v>208</v>
      </c>
      <c r="H4" s="11"/>
      <c r="I4" s="11"/>
      <c r="J4" s="22"/>
    </row>
    <row r="5" ht="24.4" customHeight="1" spans="1:10">
      <c r="A5" s="12"/>
      <c r="B5" s="11" t="s">
        <v>70</v>
      </c>
      <c r="C5" s="11"/>
      <c r="D5" s="11"/>
      <c r="E5" s="11" t="s">
        <v>71</v>
      </c>
      <c r="F5" s="11" t="s">
        <v>148</v>
      </c>
      <c r="G5" s="11" t="s">
        <v>59</v>
      </c>
      <c r="H5" s="11" t="s">
        <v>83</v>
      </c>
      <c r="I5" s="11" t="s">
        <v>84</v>
      </c>
      <c r="J5" s="22"/>
    </row>
    <row r="6" ht="24.4" customHeight="1" spans="1:10">
      <c r="A6" s="12"/>
      <c r="B6" s="11" t="s">
        <v>73</v>
      </c>
      <c r="C6" s="11" t="s">
        <v>74</v>
      </c>
      <c r="D6" s="11" t="s">
        <v>75</v>
      </c>
      <c r="E6" s="11"/>
      <c r="F6" s="11"/>
      <c r="G6" s="11"/>
      <c r="H6" s="11"/>
      <c r="I6" s="11"/>
      <c r="J6" s="23"/>
    </row>
    <row r="7" ht="27" customHeight="1" spans="1:10">
      <c r="A7" s="13"/>
      <c r="B7" s="11"/>
      <c r="C7" s="11"/>
      <c r="D7" s="11"/>
      <c r="E7" s="11"/>
      <c r="F7" s="11" t="s">
        <v>76</v>
      </c>
      <c r="G7" s="14"/>
      <c r="H7" s="14"/>
      <c r="I7" s="14"/>
      <c r="J7" s="24"/>
    </row>
    <row r="8" ht="27" customHeight="1" spans="1:10">
      <c r="A8" s="13"/>
      <c r="B8" s="15" t="s">
        <v>205</v>
      </c>
      <c r="C8" s="11"/>
      <c r="D8" s="11"/>
      <c r="E8" s="15"/>
      <c r="F8" s="16"/>
      <c r="G8" s="14"/>
      <c r="H8" s="14"/>
      <c r="I8" s="14"/>
      <c r="J8" s="24"/>
    </row>
    <row r="9" ht="27" customHeight="1" spans="1:10">
      <c r="A9" s="13"/>
      <c r="B9" s="11"/>
      <c r="C9" s="11"/>
      <c r="D9" s="11"/>
      <c r="E9" s="11"/>
      <c r="F9" s="11"/>
      <c r="G9" s="14"/>
      <c r="H9" s="14"/>
      <c r="I9" s="14"/>
      <c r="J9" s="24"/>
    </row>
    <row r="10" ht="27" customHeight="1" spans="1:10">
      <c r="A10" s="13"/>
      <c r="B10" s="11"/>
      <c r="C10" s="11"/>
      <c r="D10" s="11"/>
      <c r="E10" s="11"/>
      <c r="F10" s="11"/>
      <c r="G10" s="14"/>
      <c r="H10" s="14"/>
      <c r="I10" s="14"/>
      <c r="J10" s="24"/>
    </row>
    <row r="11" ht="27" customHeight="1" spans="1:10">
      <c r="A11" s="13"/>
      <c r="B11" s="11"/>
      <c r="C11" s="11"/>
      <c r="D11" s="11"/>
      <c r="E11" s="11"/>
      <c r="F11" s="11"/>
      <c r="G11" s="14"/>
      <c r="H11" s="14"/>
      <c r="I11" s="14"/>
      <c r="J11" s="24"/>
    </row>
    <row r="12" ht="27" customHeight="1" spans="1:10">
      <c r="A12" s="13"/>
      <c r="B12" s="11"/>
      <c r="C12" s="11"/>
      <c r="D12" s="11"/>
      <c r="E12" s="11"/>
      <c r="F12" s="11"/>
      <c r="G12" s="14"/>
      <c r="H12" s="14"/>
      <c r="I12" s="14"/>
      <c r="J12" s="24"/>
    </row>
    <row r="13" ht="27" customHeight="1" spans="1:10">
      <c r="A13" s="13"/>
      <c r="B13" s="11"/>
      <c r="C13" s="11"/>
      <c r="D13" s="11"/>
      <c r="E13" s="11"/>
      <c r="F13" s="11"/>
      <c r="G13" s="14"/>
      <c r="H13" s="14"/>
      <c r="I13" s="14"/>
      <c r="J13" s="24"/>
    </row>
    <row r="14" ht="27" customHeight="1" spans="1:10">
      <c r="A14" s="13"/>
      <c r="B14" s="11"/>
      <c r="C14" s="11"/>
      <c r="D14" s="11"/>
      <c r="E14" s="11"/>
      <c r="F14" s="11"/>
      <c r="G14" s="14"/>
      <c r="H14" s="14"/>
      <c r="I14" s="14"/>
      <c r="J14" s="24"/>
    </row>
    <row r="15" ht="27" customHeight="1" spans="1:10">
      <c r="A15" s="12"/>
      <c r="B15" s="15"/>
      <c r="C15" s="15"/>
      <c r="D15" s="15"/>
      <c r="E15" s="15"/>
      <c r="F15" s="15" t="s">
        <v>24</v>
      </c>
      <c r="G15" s="34"/>
      <c r="H15" s="34"/>
      <c r="I15" s="34"/>
      <c r="J15" s="23"/>
    </row>
    <row r="16" ht="27" customHeight="1" spans="1:10">
      <c r="A16" s="17"/>
      <c r="B16" s="18"/>
      <c r="C16" s="18"/>
      <c r="D16" s="18"/>
      <c r="E16" s="18"/>
      <c r="F16" s="17"/>
      <c r="G16" s="17"/>
      <c r="H16" s="17"/>
      <c r="I16" s="17"/>
      <c r="J16" s="25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workbookViewId="0">
      <pane ySplit="6" topLeftCell="A7" activePane="bottomLeft" state="frozen"/>
      <selection/>
      <selection pane="bottomLeft" activeCell="E14" sqref="E14"/>
    </sheetView>
  </sheetViews>
  <sheetFormatPr defaultColWidth="10" defaultRowHeight="14.4"/>
  <cols>
    <col min="1" max="1" width="1.53703703703704" style="1" customWidth="1"/>
    <col min="2" max="2" width="17.75" style="1" customWidth="1"/>
    <col min="3" max="3" width="19.25" style="1" customWidth="1"/>
    <col min="4" max="9" width="19.8796296296296" style="1" customWidth="1"/>
    <col min="10" max="10" width="1.53703703703704" style="1" customWidth="1"/>
    <col min="11" max="11" width="9.76851851851852" style="1" customWidth="1"/>
    <col min="12" max="16384" width="10" style="1"/>
  </cols>
  <sheetData>
    <row r="1" ht="25" customHeight="1" spans="1:10">
      <c r="A1" s="2"/>
      <c r="B1" s="2"/>
      <c r="C1" s="2"/>
      <c r="D1" s="3"/>
      <c r="E1" s="6"/>
      <c r="F1" s="6"/>
      <c r="G1" s="6"/>
      <c r="H1" s="6"/>
      <c r="I1" s="19" t="s">
        <v>209</v>
      </c>
      <c r="J1" s="10"/>
    </row>
    <row r="2" ht="22.8" customHeight="1" spans="1:10">
      <c r="A2" s="2"/>
      <c r="B2" s="26" t="s">
        <v>210</v>
      </c>
      <c r="C2" s="27"/>
      <c r="D2" s="27"/>
      <c r="E2" s="28"/>
      <c r="F2" s="28"/>
      <c r="G2" s="28"/>
      <c r="H2" s="28"/>
      <c r="I2" s="33"/>
      <c r="J2" s="10" t="s">
        <v>3</v>
      </c>
    </row>
    <row r="3" ht="19.55" customHeight="1" spans="1:10">
      <c r="A3" s="8"/>
      <c r="B3" s="29" t="s">
        <v>5</v>
      </c>
      <c r="C3" s="30"/>
      <c r="D3" s="30"/>
      <c r="F3" s="20"/>
      <c r="G3" s="20"/>
      <c r="H3" s="20"/>
      <c r="I3" s="20" t="s">
        <v>6</v>
      </c>
      <c r="J3" s="21"/>
    </row>
    <row r="4" ht="24.4" customHeight="1" spans="1:10">
      <c r="A4" s="10"/>
      <c r="B4" s="11" t="s">
        <v>198</v>
      </c>
      <c r="C4" s="11" t="s">
        <v>72</v>
      </c>
      <c r="D4" s="11" t="s">
        <v>199</v>
      </c>
      <c r="E4" s="11"/>
      <c r="F4" s="11"/>
      <c r="G4" s="11"/>
      <c r="H4" s="11"/>
      <c r="I4" s="11"/>
      <c r="J4" s="22"/>
    </row>
    <row r="5" ht="24.4" customHeight="1" spans="1:10">
      <c r="A5" s="12"/>
      <c r="B5" s="11"/>
      <c r="C5" s="11"/>
      <c r="D5" s="11" t="s">
        <v>59</v>
      </c>
      <c r="E5" s="31" t="s">
        <v>200</v>
      </c>
      <c r="F5" s="11" t="s">
        <v>201</v>
      </c>
      <c r="G5" s="11"/>
      <c r="H5" s="11"/>
      <c r="I5" s="11" t="s">
        <v>202</v>
      </c>
      <c r="J5" s="22"/>
    </row>
    <row r="6" ht="24.4" customHeight="1" spans="1:10">
      <c r="A6" s="12"/>
      <c r="B6" s="11"/>
      <c r="C6" s="11"/>
      <c r="D6" s="11"/>
      <c r="E6" s="31"/>
      <c r="F6" s="11" t="s">
        <v>153</v>
      </c>
      <c r="G6" s="11" t="s">
        <v>203</v>
      </c>
      <c r="H6" s="11" t="s">
        <v>204</v>
      </c>
      <c r="I6" s="11"/>
      <c r="J6" s="23"/>
    </row>
    <row r="7" ht="27" customHeight="1" spans="1:10">
      <c r="A7" s="13"/>
      <c r="B7" s="11"/>
      <c r="C7" s="11" t="s">
        <v>76</v>
      </c>
      <c r="D7" s="14"/>
      <c r="E7" s="14"/>
      <c r="F7" s="14"/>
      <c r="G7" s="14"/>
      <c r="H7" s="14"/>
      <c r="I7" s="14"/>
      <c r="J7" s="24"/>
    </row>
    <row r="8" ht="27" customHeight="1" spans="1:10">
      <c r="A8" s="13"/>
      <c r="B8" s="15" t="s">
        <v>205</v>
      </c>
      <c r="C8" s="15"/>
      <c r="D8" s="14"/>
      <c r="E8" s="14"/>
      <c r="F8" s="14"/>
      <c r="G8" s="14"/>
      <c r="H8" s="14"/>
      <c r="I8" s="14"/>
      <c r="J8" s="24"/>
    </row>
    <row r="9" ht="27" customHeight="1" spans="1:10">
      <c r="A9" s="13"/>
      <c r="B9" s="32"/>
      <c r="C9" s="32"/>
      <c r="D9" s="14"/>
      <c r="E9" s="14"/>
      <c r="F9" s="14"/>
      <c r="G9" s="14"/>
      <c r="H9" s="14"/>
      <c r="I9" s="14"/>
      <c r="J9" s="24"/>
    </row>
    <row r="10" ht="27" customHeight="1" spans="1:10">
      <c r="A10" s="13"/>
      <c r="B10" s="32"/>
      <c r="C10" s="32"/>
      <c r="D10" s="14"/>
      <c r="E10" s="14"/>
      <c r="F10" s="14"/>
      <c r="G10" s="14"/>
      <c r="H10" s="14"/>
      <c r="I10" s="14"/>
      <c r="J10" s="24"/>
    </row>
    <row r="11" ht="27" customHeight="1" spans="1:10">
      <c r="A11" s="13"/>
      <c r="B11" s="32"/>
      <c r="C11" s="32"/>
      <c r="D11" s="14"/>
      <c r="E11" s="14"/>
      <c r="F11" s="14"/>
      <c r="G11" s="14"/>
      <c r="H11" s="14"/>
      <c r="I11" s="14"/>
      <c r="J11" s="24"/>
    </row>
    <row r="12" ht="27" customHeight="1" spans="1:10">
      <c r="A12" s="13"/>
      <c r="B12" s="32"/>
      <c r="C12" s="32"/>
      <c r="D12" s="14"/>
      <c r="E12" s="14"/>
      <c r="F12" s="14"/>
      <c r="G12" s="14"/>
      <c r="H12" s="14"/>
      <c r="I12" s="14"/>
      <c r="J12" s="24"/>
    </row>
    <row r="13" ht="27" customHeight="1" spans="1:10">
      <c r="A13" s="13"/>
      <c r="B13" s="32"/>
      <c r="C13" s="32"/>
      <c r="D13" s="14"/>
      <c r="E13" s="14"/>
      <c r="F13" s="14"/>
      <c r="G13" s="14"/>
      <c r="H13" s="14"/>
      <c r="I13" s="14"/>
      <c r="J13" s="24"/>
    </row>
    <row r="14" ht="27" customHeight="1" spans="1:10">
      <c r="A14" s="13"/>
      <c r="B14" s="32"/>
      <c r="C14" s="32"/>
      <c r="D14" s="14"/>
      <c r="E14" s="14"/>
      <c r="F14" s="14"/>
      <c r="G14" s="14"/>
      <c r="H14" s="14"/>
      <c r="I14" s="14"/>
      <c r="J14" s="24"/>
    </row>
    <row r="15" ht="27" customHeight="1" spans="1:10">
      <c r="A15" s="13"/>
      <c r="B15" s="32"/>
      <c r="C15" s="32"/>
      <c r="D15" s="14"/>
      <c r="E15" s="14"/>
      <c r="F15" s="14"/>
      <c r="G15" s="14"/>
      <c r="H15" s="14"/>
      <c r="I15" s="14"/>
      <c r="J15" s="24"/>
    </row>
    <row r="16" ht="27" customHeight="1" spans="1:10">
      <c r="A16" s="17"/>
      <c r="B16" s="17"/>
      <c r="C16" s="17"/>
      <c r="D16" s="17"/>
      <c r="E16" s="17"/>
      <c r="F16" s="17"/>
      <c r="G16" s="17"/>
      <c r="H16" s="17"/>
      <c r="I16" s="17"/>
      <c r="J16" s="25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I2"/>
    <mergeCell ref="B3:D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workbookViewId="0">
      <pane ySplit="6" topLeftCell="A7" activePane="bottomLeft" state="frozen"/>
      <selection/>
      <selection pane="bottomLeft" activeCell="F13" sqref="F13"/>
    </sheetView>
  </sheetViews>
  <sheetFormatPr defaultColWidth="10" defaultRowHeight="14.4"/>
  <cols>
    <col min="1" max="1" width="1.53703703703704" style="1" customWidth="1"/>
    <col min="2" max="4" width="6.15740740740741" style="1" customWidth="1"/>
    <col min="5" max="5" width="19.25" style="1" customWidth="1"/>
    <col min="6" max="6" width="50" style="1" customWidth="1"/>
    <col min="7" max="9" width="18.5" style="1" customWidth="1"/>
    <col min="10" max="10" width="1.53703703703704" style="1" customWidth="1"/>
    <col min="11" max="13" width="9.76851851851852" style="1" customWidth="1"/>
    <col min="14" max="16383" width="10" style="1"/>
  </cols>
  <sheetData>
    <row r="1" ht="25" customHeight="1" spans="1:10">
      <c r="A1" s="2"/>
      <c r="B1" s="3"/>
      <c r="C1" s="3"/>
      <c r="D1" s="3"/>
      <c r="E1" s="4"/>
      <c r="F1" s="5"/>
      <c r="G1" s="6"/>
      <c r="H1" s="6"/>
      <c r="I1" s="19" t="s">
        <v>211</v>
      </c>
      <c r="J1" s="10"/>
    </row>
    <row r="2" ht="22.8" customHeight="1" spans="1:10">
      <c r="A2" s="2"/>
      <c r="B2" s="7" t="s">
        <v>212</v>
      </c>
      <c r="C2" s="7"/>
      <c r="D2" s="7"/>
      <c r="E2" s="7"/>
      <c r="F2" s="7"/>
      <c r="G2" s="7"/>
      <c r="H2" s="7"/>
      <c r="I2" s="7"/>
      <c r="J2" s="10" t="s">
        <v>3</v>
      </c>
    </row>
    <row r="3" ht="19.55" customHeight="1" spans="1:10">
      <c r="A3" s="8"/>
      <c r="B3" s="9" t="s">
        <v>5</v>
      </c>
      <c r="C3" s="9"/>
      <c r="D3" s="9"/>
      <c r="E3" s="9"/>
      <c r="F3" s="9"/>
      <c r="G3" s="8"/>
      <c r="H3" s="8"/>
      <c r="I3" s="20" t="s">
        <v>6</v>
      </c>
      <c r="J3" s="21"/>
    </row>
    <row r="4" ht="24.4" customHeight="1" spans="1:10">
      <c r="A4" s="10"/>
      <c r="B4" s="11" t="s">
        <v>9</v>
      </c>
      <c r="C4" s="11"/>
      <c r="D4" s="11"/>
      <c r="E4" s="11"/>
      <c r="F4" s="11"/>
      <c r="G4" s="11" t="s">
        <v>213</v>
      </c>
      <c r="H4" s="11"/>
      <c r="I4" s="11"/>
      <c r="J4" s="22"/>
    </row>
    <row r="5" ht="24.4" customHeight="1" spans="1:10">
      <c r="A5" s="12"/>
      <c r="B5" s="11" t="s">
        <v>70</v>
      </c>
      <c r="C5" s="11"/>
      <c r="D5" s="11"/>
      <c r="E5" s="11" t="s">
        <v>71</v>
      </c>
      <c r="F5" s="11" t="s">
        <v>148</v>
      </c>
      <c r="G5" s="11" t="s">
        <v>59</v>
      </c>
      <c r="H5" s="11" t="s">
        <v>83</v>
      </c>
      <c r="I5" s="11" t="s">
        <v>84</v>
      </c>
      <c r="J5" s="22"/>
    </row>
    <row r="6" ht="24.4" customHeight="1" spans="1:10">
      <c r="A6" s="12"/>
      <c r="B6" s="11" t="s">
        <v>73</v>
      </c>
      <c r="C6" s="11" t="s">
        <v>74</v>
      </c>
      <c r="D6" s="11" t="s">
        <v>75</v>
      </c>
      <c r="E6" s="11"/>
      <c r="F6" s="11"/>
      <c r="G6" s="11"/>
      <c r="H6" s="11"/>
      <c r="I6" s="11"/>
      <c r="J6" s="23"/>
    </row>
    <row r="7" ht="27" customHeight="1" spans="1:10">
      <c r="A7" s="13"/>
      <c r="B7" s="11"/>
      <c r="C7" s="11"/>
      <c r="D7" s="11"/>
      <c r="E7" s="11"/>
      <c r="F7" s="11" t="s">
        <v>76</v>
      </c>
      <c r="G7" s="14"/>
      <c r="H7" s="14"/>
      <c r="I7" s="14"/>
      <c r="J7" s="24"/>
    </row>
    <row r="8" ht="27" customHeight="1" spans="1:10">
      <c r="A8" s="13"/>
      <c r="B8" s="15" t="s">
        <v>205</v>
      </c>
      <c r="C8" s="11"/>
      <c r="D8" s="11"/>
      <c r="E8" s="15"/>
      <c r="F8" s="16"/>
      <c r="G8" s="14"/>
      <c r="H8" s="14"/>
      <c r="I8" s="14"/>
      <c r="J8" s="24"/>
    </row>
    <row r="9" ht="27" customHeight="1" spans="1:10">
      <c r="A9" s="13"/>
      <c r="B9" s="11"/>
      <c r="C9" s="11"/>
      <c r="D9" s="11"/>
      <c r="E9" s="11"/>
      <c r="F9" s="11"/>
      <c r="G9" s="14"/>
      <c r="H9" s="14"/>
      <c r="I9" s="14"/>
      <c r="J9" s="24"/>
    </row>
    <row r="10" ht="27" customHeight="1" spans="1:10">
      <c r="A10" s="13"/>
      <c r="B10" s="11"/>
      <c r="C10" s="11"/>
      <c r="D10" s="11"/>
      <c r="E10" s="11"/>
      <c r="F10" s="11"/>
      <c r="G10" s="14"/>
      <c r="H10" s="14"/>
      <c r="I10" s="14"/>
      <c r="J10" s="24"/>
    </row>
    <row r="11" ht="27" customHeight="1" spans="1:10">
      <c r="A11" s="13"/>
      <c r="B11" s="11"/>
      <c r="C11" s="11"/>
      <c r="D11" s="11"/>
      <c r="E11" s="11"/>
      <c r="F11" s="9"/>
      <c r="G11" s="14"/>
      <c r="H11" s="14"/>
      <c r="I11" s="14"/>
      <c r="J11" s="24"/>
    </row>
    <row r="12" ht="27" customHeight="1" spans="1:10">
      <c r="A12" s="13"/>
      <c r="B12" s="11"/>
      <c r="C12" s="11"/>
      <c r="D12" s="11"/>
      <c r="E12" s="11"/>
      <c r="F12" s="11"/>
      <c r="G12" s="14"/>
      <c r="H12" s="14"/>
      <c r="I12" s="14"/>
      <c r="J12" s="24"/>
    </row>
    <row r="13" ht="27" customHeight="1" spans="1:10">
      <c r="A13" s="13"/>
      <c r="B13" s="11"/>
      <c r="C13" s="11"/>
      <c r="D13" s="11"/>
      <c r="E13" s="11"/>
      <c r="F13" s="11"/>
      <c r="G13" s="14"/>
      <c r="H13" s="14"/>
      <c r="I13" s="14"/>
      <c r="J13" s="24"/>
    </row>
    <row r="14" ht="27" customHeight="1" spans="1:10">
      <c r="A14" s="13"/>
      <c r="B14" s="11"/>
      <c r="C14" s="11"/>
      <c r="D14" s="11"/>
      <c r="E14" s="11"/>
      <c r="F14" s="11"/>
      <c r="G14" s="14"/>
      <c r="H14" s="14"/>
      <c r="I14" s="14"/>
      <c r="J14" s="24"/>
    </row>
    <row r="15" ht="27" customHeight="1" spans="1:10">
      <c r="A15" s="13"/>
      <c r="B15" s="11"/>
      <c r="C15" s="11"/>
      <c r="D15" s="11"/>
      <c r="E15" s="11"/>
      <c r="F15" s="11"/>
      <c r="G15" s="14"/>
      <c r="H15" s="14"/>
      <c r="I15" s="14"/>
      <c r="J15" s="24"/>
    </row>
    <row r="16" ht="27" customHeight="1" spans="1:10">
      <c r="A16" s="17"/>
      <c r="B16" s="18"/>
      <c r="C16" s="18"/>
      <c r="D16" s="18"/>
      <c r="E16" s="18"/>
      <c r="F16" s="17"/>
      <c r="G16" s="17"/>
      <c r="H16" s="17"/>
      <c r="I16" s="17"/>
      <c r="J16" s="25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abSelected="1" workbookViewId="0">
      <pane ySplit="5" topLeftCell="A6" activePane="bottomLeft" state="frozen"/>
      <selection/>
      <selection pane="bottomLeft" activeCell="G9" sqref="G9"/>
    </sheetView>
  </sheetViews>
  <sheetFormatPr defaultColWidth="10" defaultRowHeight="14.4" outlineLevelCol="5"/>
  <cols>
    <col min="1" max="1" width="1.53703703703704" style="1" customWidth="1"/>
    <col min="2" max="2" width="40.6296296296296" style="1" customWidth="1"/>
    <col min="3" max="3" width="15.6296296296296" style="1" customWidth="1"/>
    <col min="4" max="4" width="40.6296296296296" style="1" customWidth="1"/>
    <col min="5" max="5" width="15.6296296296296" style="1" customWidth="1"/>
    <col min="6" max="6" width="1.53703703703704" style="1" customWidth="1"/>
    <col min="7" max="11" width="9.76851851851852" style="1" customWidth="1"/>
    <col min="12" max="16384" width="10" style="1"/>
  </cols>
  <sheetData>
    <row r="1" s="155" customFormat="1" ht="25" customHeight="1" spans="1:6">
      <c r="A1" s="3"/>
      <c r="B1" s="3"/>
      <c r="C1" s="156"/>
      <c r="D1" s="3"/>
      <c r="E1" s="157" t="s">
        <v>2</v>
      </c>
      <c r="F1" s="158" t="s">
        <v>3</v>
      </c>
    </row>
    <row r="2" ht="22.8" customHeight="1" spans="1:6">
      <c r="A2" s="122"/>
      <c r="B2" s="124" t="s">
        <v>4</v>
      </c>
      <c r="C2" s="124"/>
      <c r="D2" s="124"/>
      <c r="E2" s="124"/>
      <c r="F2" s="132"/>
    </row>
    <row r="3" ht="19.55" customHeight="1" spans="1:6">
      <c r="A3" s="125"/>
      <c r="B3" s="9" t="s">
        <v>5</v>
      </c>
      <c r="C3" s="108"/>
      <c r="D3" s="108"/>
      <c r="E3" s="126" t="s">
        <v>6</v>
      </c>
      <c r="F3" s="133"/>
    </row>
    <row r="4" ht="26" customHeight="1" spans="1:6">
      <c r="A4" s="127"/>
      <c r="B4" s="11" t="s">
        <v>7</v>
      </c>
      <c r="C4" s="11"/>
      <c r="D4" s="11" t="s">
        <v>8</v>
      </c>
      <c r="E4" s="11"/>
      <c r="F4" s="116"/>
    </row>
    <row r="5" ht="26" customHeight="1" spans="1:6">
      <c r="A5" s="127"/>
      <c r="B5" s="11" t="s">
        <v>9</v>
      </c>
      <c r="C5" s="11" t="s">
        <v>10</v>
      </c>
      <c r="D5" s="11" t="s">
        <v>9</v>
      </c>
      <c r="E5" s="11" t="s">
        <v>10</v>
      </c>
      <c r="F5" s="116"/>
    </row>
    <row r="6" ht="26" customHeight="1" spans="1:6">
      <c r="A6" s="10"/>
      <c r="B6" s="15" t="s">
        <v>11</v>
      </c>
      <c r="C6" s="128">
        <v>9594928.33</v>
      </c>
      <c r="D6" s="15" t="s">
        <v>12</v>
      </c>
      <c r="E6" s="34"/>
      <c r="F6" s="23"/>
    </row>
    <row r="7" ht="26" customHeight="1" spans="1:6">
      <c r="A7" s="10"/>
      <c r="B7" s="15" t="s">
        <v>13</v>
      </c>
      <c r="C7" s="34"/>
      <c r="D7" s="15" t="s">
        <v>14</v>
      </c>
      <c r="E7" s="34"/>
      <c r="F7" s="23"/>
    </row>
    <row r="8" ht="26" customHeight="1" spans="1:6">
      <c r="A8" s="10"/>
      <c r="B8" s="15" t="s">
        <v>15</v>
      </c>
      <c r="C8" s="34"/>
      <c r="D8" s="15" t="s">
        <v>16</v>
      </c>
      <c r="E8" s="34"/>
      <c r="F8" s="23"/>
    </row>
    <row r="9" ht="26" customHeight="1" spans="1:6">
      <c r="A9" s="10"/>
      <c r="B9" s="15" t="s">
        <v>17</v>
      </c>
      <c r="C9" s="34"/>
      <c r="D9" s="15" t="s">
        <v>18</v>
      </c>
      <c r="E9" s="34"/>
      <c r="F9" s="23"/>
    </row>
    <row r="10" ht="26" customHeight="1" spans="1:6">
      <c r="A10" s="10"/>
      <c r="B10" s="15" t="s">
        <v>19</v>
      </c>
      <c r="C10" s="34"/>
      <c r="D10" s="15" t="s">
        <v>20</v>
      </c>
      <c r="E10" s="129">
        <v>7375969.81</v>
      </c>
      <c r="F10" s="23"/>
    </row>
    <row r="11" ht="26" customHeight="1" spans="1:6">
      <c r="A11" s="10"/>
      <c r="B11" s="15" t="s">
        <v>21</v>
      </c>
      <c r="C11" s="34"/>
      <c r="D11" s="15" t="s">
        <v>22</v>
      </c>
      <c r="E11" s="34"/>
      <c r="F11" s="23"/>
    </row>
    <row r="12" ht="26" customHeight="1" spans="1:6">
      <c r="A12" s="10"/>
      <c r="B12" s="15"/>
      <c r="C12" s="34"/>
      <c r="D12" s="15" t="s">
        <v>23</v>
      </c>
      <c r="E12" s="34"/>
      <c r="F12" s="23"/>
    </row>
    <row r="13" ht="26" customHeight="1" spans="1:6">
      <c r="A13" s="10"/>
      <c r="B13" s="15" t="s">
        <v>24</v>
      </c>
      <c r="C13" s="34"/>
      <c r="D13" s="15" t="s">
        <v>25</v>
      </c>
      <c r="E13" s="129">
        <v>936550.8</v>
      </c>
      <c r="F13" s="23"/>
    </row>
    <row r="14" ht="26" customHeight="1" spans="1:6">
      <c r="A14" s="10"/>
      <c r="B14" s="15" t="s">
        <v>24</v>
      </c>
      <c r="C14" s="34"/>
      <c r="D14" s="15" t="s">
        <v>26</v>
      </c>
      <c r="E14" s="34"/>
      <c r="F14" s="23"/>
    </row>
    <row r="15" ht="26" customHeight="1" spans="1:6">
      <c r="A15" s="10"/>
      <c r="B15" s="15" t="s">
        <v>24</v>
      </c>
      <c r="C15" s="34"/>
      <c r="D15" s="15" t="s">
        <v>27</v>
      </c>
      <c r="E15" s="129">
        <v>537159.72</v>
      </c>
      <c r="F15" s="23"/>
    </row>
    <row r="16" ht="26" customHeight="1" spans="1:6">
      <c r="A16" s="10"/>
      <c r="B16" s="15" t="s">
        <v>24</v>
      </c>
      <c r="C16" s="34"/>
      <c r="D16" s="15" t="s">
        <v>28</v>
      </c>
      <c r="E16" s="34"/>
      <c r="F16" s="23"/>
    </row>
    <row r="17" ht="26" customHeight="1" spans="1:6">
      <c r="A17" s="10"/>
      <c r="B17" s="15" t="s">
        <v>24</v>
      </c>
      <c r="C17" s="34"/>
      <c r="D17" s="15" t="s">
        <v>29</v>
      </c>
      <c r="E17" s="34"/>
      <c r="F17" s="23"/>
    </row>
    <row r="18" ht="26" customHeight="1" spans="1:6">
      <c r="A18" s="10"/>
      <c r="B18" s="15" t="s">
        <v>24</v>
      </c>
      <c r="C18" s="34"/>
      <c r="D18" s="15" t="s">
        <v>30</v>
      </c>
      <c r="E18" s="34"/>
      <c r="F18" s="23"/>
    </row>
    <row r="19" ht="26" customHeight="1" spans="1:6">
      <c r="A19" s="10"/>
      <c r="B19" s="15" t="s">
        <v>24</v>
      </c>
      <c r="C19" s="34"/>
      <c r="D19" s="15" t="s">
        <v>31</v>
      </c>
      <c r="E19" s="34"/>
      <c r="F19" s="23"/>
    </row>
    <row r="20" ht="26" customHeight="1" spans="1:6">
      <c r="A20" s="10"/>
      <c r="B20" s="15" t="s">
        <v>24</v>
      </c>
      <c r="C20" s="34"/>
      <c r="D20" s="15" t="s">
        <v>32</v>
      </c>
      <c r="E20" s="34"/>
      <c r="F20" s="23"/>
    </row>
    <row r="21" ht="26" customHeight="1" spans="1:6">
      <c r="A21" s="10"/>
      <c r="B21" s="15" t="s">
        <v>24</v>
      </c>
      <c r="C21" s="34"/>
      <c r="D21" s="15" t="s">
        <v>33</v>
      </c>
      <c r="E21" s="34"/>
      <c r="F21" s="23"/>
    </row>
    <row r="22" ht="26" customHeight="1" spans="1:6">
      <c r="A22" s="10"/>
      <c r="B22" s="15" t="s">
        <v>24</v>
      </c>
      <c r="C22" s="34"/>
      <c r="D22" s="15" t="s">
        <v>34</v>
      </c>
      <c r="E22" s="34"/>
      <c r="F22" s="23"/>
    </row>
    <row r="23" ht="26" customHeight="1" spans="1:6">
      <c r="A23" s="10"/>
      <c r="B23" s="15" t="s">
        <v>24</v>
      </c>
      <c r="C23" s="34"/>
      <c r="D23" s="15" t="s">
        <v>35</v>
      </c>
      <c r="E23" s="34"/>
      <c r="F23" s="23"/>
    </row>
    <row r="24" ht="26" customHeight="1" spans="1:6">
      <c r="A24" s="10"/>
      <c r="B24" s="15" t="s">
        <v>24</v>
      </c>
      <c r="C24" s="34"/>
      <c r="D24" s="15" t="s">
        <v>36</v>
      </c>
      <c r="E24" s="34"/>
      <c r="F24" s="23"/>
    </row>
    <row r="25" ht="26" customHeight="1" spans="1:6">
      <c r="A25" s="10"/>
      <c r="B25" s="15" t="s">
        <v>24</v>
      </c>
      <c r="C25" s="34"/>
      <c r="D25" s="15" t="s">
        <v>37</v>
      </c>
      <c r="E25" s="129">
        <v>745248</v>
      </c>
      <c r="F25" s="23"/>
    </row>
    <row r="26" ht="26" customHeight="1" spans="1:6">
      <c r="A26" s="10"/>
      <c r="B26" s="15" t="s">
        <v>24</v>
      </c>
      <c r="C26" s="34"/>
      <c r="D26" s="15" t="s">
        <v>38</v>
      </c>
      <c r="E26" s="34"/>
      <c r="F26" s="23"/>
    </row>
    <row r="27" ht="26" customHeight="1" spans="1:6">
      <c r="A27" s="10"/>
      <c r="B27" s="15" t="s">
        <v>24</v>
      </c>
      <c r="C27" s="34"/>
      <c r="D27" s="15" t="s">
        <v>39</v>
      </c>
      <c r="E27" s="34"/>
      <c r="F27" s="23"/>
    </row>
    <row r="28" ht="26" customHeight="1" spans="1:6">
      <c r="A28" s="10"/>
      <c r="B28" s="15" t="s">
        <v>24</v>
      </c>
      <c r="C28" s="34"/>
      <c r="D28" s="15" t="s">
        <v>40</v>
      </c>
      <c r="E28" s="34"/>
      <c r="F28" s="23"/>
    </row>
    <row r="29" ht="26" customHeight="1" spans="1:6">
      <c r="A29" s="10"/>
      <c r="B29" s="15" t="s">
        <v>24</v>
      </c>
      <c r="C29" s="34"/>
      <c r="D29" s="15" t="s">
        <v>41</v>
      </c>
      <c r="E29" s="34"/>
      <c r="F29" s="23"/>
    </row>
    <row r="30" ht="26" customHeight="1" spans="1:6">
      <c r="A30" s="10"/>
      <c r="B30" s="15" t="s">
        <v>24</v>
      </c>
      <c r="C30" s="34"/>
      <c r="D30" s="15" t="s">
        <v>42</v>
      </c>
      <c r="E30" s="34"/>
      <c r="F30" s="23"/>
    </row>
    <row r="31" ht="26" customHeight="1" spans="1:6">
      <c r="A31" s="10"/>
      <c r="B31" s="15" t="s">
        <v>24</v>
      </c>
      <c r="C31" s="34"/>
      <c r="D31" s="15" t="s">
        <v>43</v>
      </c>
      <c r="E31" s="34"/>
      <c r="F31" s="23"/>
    </row>
    <row r="32" ht="26" customHeight="1" spans="1:6">
      <c r="A32" s="10"/>
      <c r="B32" s="15" t="s">
        <v>24</v>
      </c>
      <c r="C32" s="34"/>
      <c r="D32" s="15" t="s">
        <v>44</v>
      </c>
      <c r="E32" s="34"/>
      <c r="F32" s="23"/>
    </row>
    <row r="33" ht="26" customHeight="1" spans="1:6">
      <c r="A33" s="10"/>
      <c r="B33" s="15" t="s">
        <v>24</v>
      </c>
      <c r="C33" s="34"/>
      <c r="D33" s="15" t="s">
        <v>45</v>
      </c>
      <c r="E33" s="34"/>
      <c r="F33" s="23"/>
    </row>
    <row r="34" ht="26" customHeight="1" spans="1:6">
      <c r="A34" s="10"/>
      <c r="B34" s="15" t="s">
        <v>24</v>
      </c>
      <c r="C34" s="34"/>
      <c r="D34" s="15" t="s">
        <v>46</v>
      </c>
      <c r="E34" s="34"/>
      <c r="F34" s="23"/>
    </row>
    <row r="35" ht="26" customHeight="1" spans="1:6">
      <c r="A35" s="10"/>
      <c r="B35" s="15" t="s">
        <v>24</v>
      </c>
      <c r="C35" s="34"/>
      <c r="D35" s="15" t="s">
        <v>47</v>
      </c>
      <c r="E35" s="34"/>
      <c r="F35" s="23"/>
    </row>
    <row r="36" ht="26" customHeight="1" spans="1:6">
      <c r="A36" s="13"/>
      <c r="B36" s="11" t="s">
        <v>48</v>
      </c>
      <c r="C36" s="14">
        <f>SUM(C6:C35)</f>
        <v>9594928.33</v>
      </c>
      <c r="D36" s="11" t="s">
        <v>49</v>
      </c>
      <c r="E36" s="14">
        <f>SUM(E6:E35)</f>
        <v>9594928.33</v>
      </c>
      <c r="F36" s="24"/>
    </row>
    <row r="37" ht="26" customHeight="1" spans="1:6">
      <c r="A37" s="10"/>
      <c r="B37" s="15" t="s">
        <v>50</v>
      </c>
      <c r="C37" s="34"/>
      <c r="D37" s="15" t="s">
        <v>51</v>
      </c>
      <c r="E37" s="34">
        <v>205572.22</v>
      </c>
      <c r="F37" s="159"/>
    </row>
    <row r="38" ht="26" customHeight="1" spans="1:6">
      <c r="A38" s="160"/>
      <c r="B38" s="15" t="s">
        <v>52</v>
      </c>
      <c r="C38" s="34">
        <v>205572.22</v>
      </c>
      <c r="D38" s="15" t="s">
        <v>53</v>
      </c>
      <c r="E38" s="34"/>
      <c r="F38" s="159"/>
    </row>
    <row r="39" ht="26" customHeight="1" spans="1:6">
      <c r="A39" s="160"/>
      <c r="B39" s="161"/>
      <c r="C39" s="161"/>
      <c r="D39" s="15" t="s">
        <v>54</v>
      </c>
      <c r="E39" s="34"/>
      <c r="F39" s="159"/>
    </row>
    <row r="40" ht="26" customHeight="1" spans="1:6">
      <c r="A40" s="162"/>
      <c r="B40" s="11" t="s">
        <v>55</v>
      </c>
      <c r="C40" s="14">
        <f>SUM(C36:C39)</f>
        <v>9800500.55</v>
      </c>
      <c r="D40" s="11" t="s">
        <v>56</v>
      </c>
      <c r="E40" s="14">
        <f>E36+E37+E39</f>
        <v>9800500.55</v>
      </c>
      <c r="F40" s="163"/>
    </row>
    <row r="41" ht="9.75" customHeight="1" spans="1:6">
      <c r="A41" s="131"/>
      <c r="B41" s="131"/>
      <c r="C41" s="164"/>
      <c r="D41" s="164"/>
      <c r="E41" s="131"/>
      <c r="F41" s="165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590277777777778" bottom="0.590277777777778" header="0" footer="0"/>
  <pageSetup paperSize="9" scale="66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8"/>
  <sheetViews>
    <sheetView workbookViewId="0">
      <pane ySplit="6" topLeftCell="A7" activePane="bottomLeft" state="frozen"/>
      <selection/>
      <selection pane="bottomLeft" activeCell="G14" sqref="G14"/>
    </sheetView>
  </sheetViews>
  <sheetFormatPr defaultColWidth="10" defaultRowHeight="14.4" outlineLevelRow="7"/>
  <cols>
    <col min="1" max="1" width="1.53703703703704" style="145" customWidth="1"/>
    <col min="2" max="2" width="9.87962962962963" style="1" customWidth="1"/>
    <col min="3" max="3" width="7.12962962962963" style="1" customWidth="1"/>
    <col min="4" max="4" width="7.25" style="1" customWidth="1"/>
    <col min="5" max="5" width="11.3796296296296" style="1" customWidth="1"/>
    <col min="6" max="6" width="33.75" style="1" customWidth="1"/>
    <col min="7" max="7" width="17.8796296296296" style="1" customWidth="1"/>
    <col min="8" max="17" width="15.0740740740741" style="1" customWidth="1"/>
    <col min="18" max="18" width="1.53703703703704" style="1" customWidth="1"/>
    <col min="19" max="19" width="9.76851851851852" style="1" customWidth="1"/>
    <col min="20" max="16384" width="10" style="1"/>
  </cols>
  <sheetData>
    <row r="1" ht="25" customHeight="1" spans="1:18">
      <c r="A1" s="146"/>
      <c r="B1" s="147"/>
      <c r="C1" s="2"/>
      <c r="D1" s="2"/>
      <c r="E1" s="2"/>
      <c r="F1" s="2"/>
      <c r="H1" s="6"/>
      <c r="I1" s="6"/>
      <c r="J1" s="106"/>
      <c r="K1" s="106"/>
      <c r="L1" s="106"/>
      <c r="M1" s="106"/>
      <c r="N1" s="106"/>
      <c r="O1" s="106"/>
      <c r="P1" s="106"/>
      <c r="Q1" s="19" t="s">
        <v>57</v>
      </c>
      <c r="R1" s="10"/>
    </row>
    <row r="2" ht="22.8" customHeight="1" spans="1:18">
      <c r="A2" s="146"/>
      <c r="B2" s="28" t="s">
        <v>58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33"/>
      <c r="R2" s="10" t="s">
        <v>3</v>
      </c>
    </row>
    <row r="3" ht="19.55" customHeight="1" spans="1:18">
      <c r="A3" s="146"/>
      <c r="B3" s="9" t="s">
        <v>5</v>
      </c>
      <c r="C3" s="148"/>
      <c r="D3" s="8"/>
      <c r="E3" s="8"/>
      <c r="F3" s="8"/>
      <c r="I3" s="94"/>
      <c r="J3" s="8"/>
      <c r="K3" s="94"/>
      <c r="L3" s="94"/>
      <c r="M3" s="94"/>
      <c r="N3" s="94"/>
      <c r="O3" s="94"/>
      <c r="P3" s="94"/>
      <c r="Q3" s="20" t="s">
        <v>6</v>
      </c>
      <c r="R3" s="21"/>
    </row>
    <row r="4" ht="24.4" customHeight="1" spans="1:18">
      <c r="A4" s="149"/>
      <c r="B4" s="31" t="s">
        <v>9</v>
      </c>
      <c r="C4" s="31"/>
      <c r="D4" s="31"/>
      <c r="E4" s="31"/>
      <c r="F4" s="31"/>
      <c r="G4" s="31" t="s">
        <v>59</v>
      </c>
      <c r="H4" s="31" t="s">
        <v>60</v>
      </c>
      <c r="I4" s="31" t="s">
        <v>61</v>
      </c>
      <c r="J4" s="31" t="s">
        <v>62</v>
      </c>
      <c r="K4" s="31" t="s">
        <v>63</v>
      </c>
      <c r="L4" s="31" t="s">
        <v>64</v>
      </c>
      <c r="M4" s="31" t="s">
        <v>65</v>
      </c>
      <c r="N4" s="31" t="s">
        <v>66</v>
      </c>
      <c r="O4" s="31" t="s">
        <v>67</v>
      </c>
      <c r="P4" s="31" t="s">
        <v>68</v>
      </c>
      <c r="Q4" s="31" t="s">
        <v>69</v>
      </c>
      <c r="R4" s="23"/>
    </row>
    <row r="5" ht="24.4" customHeight="1" spans="1:18">
      <c r="A5" s="149"/>
      <c r="B5" s="31" t="s">
        <v>70</v>
      </c>
      <c r="C5" s="31"/>
      <c r="D5" s="31"/>
      <c r="E5" s="31" t="s">
        <v>71</v>
      </c>
      <c r="F5" s="31" t="s">
        <v>72</v>
      </c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23"/>
    </row>
    <row r="6" ht="24.4" customHeight="1" spans="1:18">
      <c r="A6" s="149"/>
      <c r="B6" s="31" t="s">
        <v>73</v>
      </c>
      <c r="C6" s="31" t="s">
        <v>74</v>
      </c>
      <c r="D6" s="31" t="s">
        <v>75</v>
      </c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23"/>
    </row>
    <row r="7" ht="32" customHeight="1" spans="1:18">
      <c r="A7" s="150"/>
      <c r="B7" s="11"/>
      <c r="C7" s="11"/>
      <c r="D7" s="11"/>
      <c r="E7" s="11"/>
      <c r="F7" s="11" t="s">
        <v>76</v>
      </c>
      <c r="G7" s="129">
        <f>G8</f>
        <v>9800500.55</v>
      </c>
      <c r="H7" s="129">
        <f>H8</f>
        <v>205572.22</v>
      </c>
      <c r="I7" s="129">
        <f>I8</f>
        <v>9594928.33</v>
      </c>
      <c r="J7" s="14"/>
      <c r="K7" s="14"/>
      <c r="L7" s="152"/>
      <c r="M7" s="14"/>
      <c r="N7" s="14"/>
      <c r="O7" s="14"/>
      <c r="P7" s="14"/>
      <c r="Q7" s="14"/>
      <c r="R7" s="24"/>
    </row>
    <row r="8" ht="26" customHeight="1" spans="1:18">
      <c r="A8" s="146"/>
      <c r="B8" s="67" t="s">
        <v>77</v>
      </c>
      <c r="C8" s="151" t="s">
        <v>78</v>
      </c>
      <c r="D8" s="151" t="s">
        <v>78</v>
      </c>
      <c r="E8" s="151" t="s">
        <v>79</v>
      </c>
      <c r="F8" s="68" t="s">
        <v>80</v>
      </c>
      <c r="G8" s="129">
        <f>H8+I8</f>
        <v>9800500.55</v>
      </c>
      <c r="H8" s="129">
        <v>205572.22</v>
      </c>
      <c r="I8" s="129">
        <v>9594928.33</v>
      </c>
      <c r="J8" s="153"/>
      <c r="K8" s="153"/>
      <c r="L8" s="153"/>
      <c r="M8" s="153"/>
      <c r="N8" s="153"/>
      <c r="O8" s="153"/>
      <c r="P8" s="153"/>
      <c r="Q8" s="154"/>
      <c r="R8" s="149"/>
    </row>
  </sheetData>
  <mergeCells count="16">
    <mergeCell ref="B2:Q2"/>
    <mergeCell ref="B4:F4"/>
    <mergeCell ref="B5:D5"/>
    <mergeCell ref="E5:E6"/>
    <mergeCell ref="F5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orizontalCentered="1"/>
  <pageMargins left="0.590277777777778" right="0.590277777777778" top="1.37777777777778" bottom="0.984027777777778" header="0" footer="0"/>
  <pageSetup paperSize="9" scale="80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workbookViewId="0">
      <pane ySplit="6" topLeftCell="A7" activePane="bottomLeft" state="frozen"/>
      <selection/>
      <selection pane="bottomLeft" activeCell="J12" sqref="J12"/>
    </sheetView>
  </sheetViews>
  <sheetFormatPr defaultColWidth="10" defaultRowHeight="14.4"/>
  <cols>
    <col min="1" max="1" width="1.53703703703704" style="1" customWidth="1"/>
    <col min="2" max="2" width="8.37962962962963" style="135" customWidth="1"/>
    <col min="3" max="4" width="5.62962962962963" style="135" customWidth="1"/>
    <col min="5" max="5" width="13.8796296296296" style="1" customWidth="1"/>
    <col min="6" max="6" width="41.25" style="1" customWidth="1"/>
    <col min="7" max="8" width="16.6296296296296" style="1" customWidth="1"/>
    <col min="9" max="9" width="15.3796296296296" style="1" customWidth="1"/>
    <col min="10" max="11" width="14.1296296296296" style="1" customWidth="1"/>
    <col min="12" max="12" width="1.53703703703704" style="1" customWidth="1"/>
    <col min="13" max="15" width="9.76851851851852" style="1" customWidth="1"/>
    <col min="16" max="16384" width="10" style="1"/>
  </cols>
  <sheetData>
    <row r="1" ht="25" customHeight="1" spans="1:12">
      <c r="A1" s="2"/>
      <c r="B1" s="45"/>
      <c r="C1" s="136"/>
      <c r="D1" s="136"/>
      <c r="E1" s="2"/>
      <c r="F1" s="106"/>
      <c r="G1" s="6"/>
      <c r="H1" s="6"/>
      <c r="I1" s="6"/>
      <c r="J1" s="6"/>
      <c r="K1" s="19" t="s">
        <v>81</v>
      </c>
      <c r="L1" s="10"/>
    </row>
    <row r="2" ht="22.8" customHeight="1" spans="1:12">
      <c r="A2" s="2"/>
      <c r="B2" s="78" t="s">
        <v>82</v>
      </c>
      <c r="C2" s="78"/>
      <c r="D2" s="78"/>
      <c r="E2" s="7"/>
      <c r="F2" s="7"/>
      <c r="G2" s="7"/>
      <c r="H2" s="7"/>
      <c r="I2" s="7"/>
      <c r="J2" s="7"/>
      <c r="K2" s="7"/>
      <c r="L2" s="10" t="s">
        <v>3</v>
      </c>
    </row>
    <row r="3" ht="19.55" customHeight="1" spans="1:12">
      <c r="A3" s="8"/>
      <c r="B3" s="79" t="s">
        <v>5</v>
      </c>
      <c r="C3" s="79"/>
      <c r="D3" s="79"/>
      <c r="E3" s="9"/>
      <c r="F3" s="9"/>
      <c r="G3" s="8"/>
      <c r="H3" s="8"/>
      <c r="I3" s="94"/>
      <c r="J3" s="94"/>
      <c r="K3" s="20" t="s">
        <v>6</v>
      </c>
      <c r="L3" s="21"/>
    </row>
    <row r="4" ht="24.4" customHeight="1" spans="1:12">
      <c r="A4" s="10"/>
      <c r="B4" s="38" t="s">
        <v>9</v>
      </c>
      <c r="C4" s="38"/>
      <c r="D4" s="38"/>
      <c r="E4" s="11"/>
      <c r="F4" s="11"/>
      <c r="G4" s="11" t="s">
        <v>59</v>
      </c>
      <c r="H4" s="11" t="s">
        <v>83</v>
      </c>
      <c r="I4" s="11" t="s">
        <v>84</v>
      </c>
      <c r="J4" s="11" t="s">
        <v>85</v>
      </c>
      <c r="K4" s="31" t="s">
        <v>86</v>
      </c>
      <c r="L4" s="22"/>
    </row>
    <row r="5" ht="24.4" customHeight="1" spans="1:12">
      <c r="A5" s="12"/>
      <c r="B5" s="38" t="s">
        <v>70</v>
      </c>
      <c r="C5" s="38"/>
      <c r="D5" s="38"/>
      <c r="E5" s="11" t="s">
        <v>71</v>
      </c>
      <c r="F5" s="11" t="s">
        <v>72</v>
      </c>
      <c r="G5" s="11"/>
      <c r="H5" s="11"/>
      <c r="I5" s="11"/>
      <c r="J5" s="11"/>
      <c r="K5" s="11"/>
      <c r="L5" s="22"/>
    </row>
    <row r="6" ht="24.4" customHeight="1" spans="1:12">
      <c r="A6" s="12"/>
      <c r="B6" s="38" t="s">
        <v>73</v>
      </c>
      <c r="C6" s="38" t="s">
        <v>74</v>
      </c>
      <c r="D6" s="38" t="s">
        <v>75</v>
      </c>
      <c r="E6" s="11"/>
      <c r="F6" s="11"/>
      <c r="G6" s="11"/>
      <c r="H6" s="11"/>
      <c r="I6" s="11"/>
      <c r="J6" s="11"/>
      <c r="K6" s="11"/>
      <c r="L6" s="23"/>
    </row>
    <row r="7" ht="27" customHeight="1" spans="1:12">
      <c r="A7" s="13"/>
      <c r="B7" s="137"/>
      <c r="C7" s="137"/>
      <c r="D7" s="137"/>
      <c r="E7" s="138"/>
      <c r="F7" s="11" t="s">
        <v>76</v>
      </c>
      <c r="G7" s="139">
        <f>G14+G13+G12+G11+G10+G9+G8</f>
        <v>9594928.33</v>
      </c>
      <c r="H7" s="139">
        <f>H14+H13+H12+H11+H10+H9+H8</f>
        <v>9428688.33</v>
      </c>
      <c r="I7" s="139">
        <f>I14+I13+I12+I11+I10+I9+I8</f>
        <v>166240</v>
      </c>
      <c r="J7" s="14"/>
      <c r="K7" s="144"/>
      <c r="L7" s="24"/>
    </row>
    <row r="8" ht="27" customHeight="1" spans="1:12">
      <c r="A8" s="13"/>
      <c r="B8" s="140" t="s">
        <v>77</v>
      </c>
      <c r="C8" s="140" t="s">
        <v>78</v>
      </c>
      <c r="D8" s="140" t="s">
        <v>78</v>
      </c>
      <c r="E8" s="140" t="s">
        <v>79</v>
      </c>
      <c r="F8" s="141" t="s">
        <v>87</v>
      </c>
      <c r="G8" s="142">
        <f t="shared" ref="G8:G14" si="0">H8+I8</f>
        <v>7223969.81</v>
      </c>
      <c r="H8" s="83">
        <v>7209729.81</v>
      </c>
      <c r="I8" s="83">
        <v>14240</v>
      </c>
      <c r="J8" s="14"/>
      <c r="K8" s="14"/>
      <c r="L8" s="24"/>
    </row>
    <row r="9" ht="27" customHeight="1" spans="1:12">
      <c r="A9" s="13"/>
      <c r="B9" s="140" t="s">
        <v>77</v>
      </c>
      <c r="C9" s="140" t="s">
        <v>88</v>
      </c>
      <c r="D9" s="140" t="s">
        <v>89</v>
      </c>
      <c r="E9" s="140" t="s">
        <v>79</v>
      </c>
      <c r="F9" s="141" t="s">
        <v>90</v>
      </c>
      <c r="G9" s="142">
        <f t="shared" si="0"/>
        <v>152000</v>
      </c>
      <c r="H9" s="143"/>
      <c r="I9" s="83">
        <v>152000</v>
      </c>
      <c r="J9" s="14"/>
      <c r="K9" s="14"/>
      <c r="L9" s="24"/>
    </row>
    <row r="10" ht="27" customHeight="1" spans="1:12">
      <c r="A10" s="13"/>
      <c r="B10" s="140" t="s">
        <v>91</v>
      </c>
      <c r="C10" s="140" t="s">
        <v>92</v>
      </c>
      <c r="D10" s="140" t="s">
        <v>78</v>
      </c>
      <c r="E10" s="140" t="s">
        <v>79</v>
      </c>
      <c r="F10" s="141" t="s">
        <v>93</v>
      </c>
      <c r="G10" s="142">
        <f t="shared" si="0"/>
        <v>4266</v>
      </c>
      <c r="H10" s="83">
        <v>4266</v>
      </c>
      <c r="I10" s="143"/>
      <c r="J10" s="14"/>
      <c r="K10" s="14"/>
      <c r="L10" s="24"/>
    </row>
    <row r="11" ht="27" customHeight="1" spans="1:12">
      <c r="A11" s="13"/>
      <c r="B11" s="140" t="s">
        <v>91</v>
      </c>
      <c r="C11" s="140" t="s">
        <v>92</v>
      </c>
      <c r="D11" s="140" t="s">
        <v>92</v>
      </c>
      <c r="E11" s="140" t="s">
        <v>79</v>
      </c>
      <c r="F11" s="141" t="s">
        <v>94</v>
      </c>
      <c r="G11" s="142">
        <f t="shared" si="0"/>
        <v>932284.8</v>
      </c>
      <c r="H11" s="83">
        <v>932284.8</v>
      </c>
      <c r="I11" s="143"/>
      <c r="J11" s="14"/>
      <c r="K11" s="14"/>
      <c r="L11" s="24"/>
    </row>
    <row r="12" ht="27" customHeight="1" spans="1:12">
      <c r="A12" s="13"/>
      <c r="B12" s="140" t="s">
        <v>95</v>
      </c>
      <c r="C12" s="140" t="s">
        <v>96</v>
      </c>
      <c r="D12" s="140" t="s">
        <v>78</v>
      </c>
      <c r="E12" s="140" t="s">
        <v>79</v>
      </c>
      <c r="F12" s="141" t="s">
        <v>97</v>
      </c>
      <c r="G12" s="142">
        <f t="shared" si="0"/>
        <v>432759.72</v>
      </c>
      <c r="H12" s="83">
        <v>432759.72</v>
      </c>
      <c r="I12" s="143"/>
      <c r="J12" s="14"/>
      <c r="K12" s="14"/>
      <c r="L12" s="24"/>
    </row>
    <row r="13" ht="27" customHeight="1" spans="1:12">
      <c r="A13" s="13"/>
      <c r="B13" s="140" t="s">
        <v>95</v>
      </c>
      <c r="C13" s="140" t="s">
        <v>96</v>
      </c>
      <c r="D13" s="140" t="s">
        <v>98</v>
      </c>
      <c r="E13" s="140" t="s">
        <v>79</v>
      </c>
      <c r="F13" s="141" t="s">
        <v>99</v>
      </c>
      <c r="G13" s="142">
        <f t="shared" si="0"/>
        <v>104400</v>
      </c>
      <c r="H13" s="83">
        <v>104400</v>
      </c>
      <c r="I13" s="143"/>
      <c r="J13" s="14"/>
      <c r="K13" s="14"/>
      <c r="L13" s="24"/>
    </row>
    <row r="14" ht="27" customHeight="1" spans="1:12">
      <c r="A14" s="13"/>
      <c r="B14" s="140" t="s">
        <v>100</v>
      </c>
      <c r="C14" s="140" t="s">
        <v>78</v>
      </c>
      <c r="D14" s="140" t="s">
        <v>101</v>
      </c>
      <c r="E14" s="140" t="s">
        <v>79</v>
      </c>
      <c r="F14" s="141" t="s">
        <v>102</v>
      </c>
      <c r="G14" s="142">
        <f t="shared" si="0"/>
        <v>745248</v>
      </c>
      <c r="H14" s="83">
        <v>745248</v>
      </c>
      <c r="I14" s="143"/>
      <c r="J14" s="14"/>
      <c r="K14" s="14"/>
      <c r="L14" s="24"/>
    </row>
    <row r="15" ht="27" customHeight="1"/>
    <row r="16" ht="27" customHeight="1"/>
    <row r="17" ht="27" customHeight="1"/>
    <row r="18" ht="27" customHeight="1"/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  <ignoredErrors>
    <ignoredError sqref="I10:I14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G24" sqref="G24"/>
    </sheetView>
  </sheetViews>
  <sheetFormatPr defaultColWidth="10" defaultRowHeight="14.4"/>
  <cols>
    <col min="1" max="1" width="1.53703703703704" style="1" customWidth="1"/>
    <col min="2" max="2" width="28.537037037037" style="1" customWidth="1"/>
    <col min="3" max="3" width="19.3796296296296" style="1" customWidth="1"/>
    <col min="4" max="4" width="28.537037037037" style="1" customWidth="1"/>
    <col min="5" max="8" width="19.3796296296296" style="1" customWidth="1"/>
    <col min="9" max="9" width="1.53703703703704" style="1" customWidth="1"/>
    <col min="10" max="12" width="9.76851851851852" style="1" customWidth="1"/>
    <col min="13" max="16384" width="10" style="1"/>
  </cols>
  <sheetData>
    <row r="1" ht="25" customHeight="1" spans="1:9">
      <c r="A1" s="121"/>
      <c r="B1" s="3"/>
      <c r="C1" s="122"/>
      <c r="D1" s="122"/>
      <c r="E1" s="122"/>
      <c r="F1" s="122"/>
      <c r="G1" s="122"/>
      <c r="H1" s="123" t="s">
        <v>103</v>
      </c>
      <c r="I1" s="132" t="s">
        <v>3</v>
      </c>
    </row>
    <row r="2" ht="22.8" customHeight="1" spans="1:9">
      <c r="A2" s="122"/>
      <c r="B2" s="124" t="s">
        <v>104</v>
      </c>
      <c r="C2" s="124"/>
      <c r="D2" s="124"/>
      <c r="E2" s="124"/>
      <c r="F2" s="124"/>
      <c r="G2" s="124"/>
      <c r="H2" s="124"/>
      <c r="I2" s="132"/>
    </row>
    <row r="3" ht="19.55" customHeight="1" spans="1:9">
      <c r="A3" s="125"/>
      <c r="B3" s="9" t="s">
        <v>5</v>
      </c>
      <c r="C3" s="9"/>
      <c r="D3" s="108"/>
      <c r="E3" s="108"/>
      <c r="F3" s="108"/>
      <c r="G3" s="108"/>
      <c r="H3" s="126" t="s">
        <v>6</v>
      </c>
      <c r="I3" s="133"/>
    </row>
    <row r="4" ht="15" customHeight="1" spans="1:9">
      <c r="A4" s="127"/>
      <c r="B4" s="11" t="s">
        <v>7</v>
      </c>
      <c r="C4" s="11"/>
      <c r="D4" s="11" t="s">
        <v>8</v>
      </c>
      <c r="E4" s="11"/>
      <c r="F4" s="11"/>
      <c r="G4" s="11"/>
      <c r="H4" s="11"/>
      <c r="I4" s="116"/>
    </row>
    <row r="5" ht="15" customHeight="1" spans="1:9">
      <c r="A5" s="127"/>
      <c r="B5" s="11" t="s">
        <v>9</v>
      </c>
      <c r="C5" s="11" t="s">
        <v>10</v>
      </c>
      <c r="D5" s="11" t="s">
        <v>9</v>
      </c>
      <c r="E5" s="11" t="s">
        <v>59</v>
      </c>
      <c r="F5" s="11" t="s">
        <v>105</v>
      </c>
      <c r="G5" s="11" t="s">
        <v>106</v>
      </c>
      <c r="H5" s="11" t="s">
        <v>107</v>
      </c>
      <c r="I5" s="116"/>
    </row>
    <row r="6" ht="15" customHeight="1" spans="1:9">
      <c r="A6" s="10"/>
      <c r="B6" s="15" t="s">
        <v>108</v>
      </c>
      <c r="C6" s="128">
        <v>9594928.33</v>
      </c>
      <c r="D6" s="15" t="s">
        <v>109</v>
      </c>
      <c r="E6" s="128">
        <v>9594928.33</v>
      </c>
      <c r="F6" s="128">
        <v>9594928.33</v>
      </c>
      <c r="G6" s="34"/>
      <c r="H6" s="34"/>
      <c r="I6" s="23"/>
    </row>
    <row r="7" ht="15" customHeight="1" spans="1:9">
      <c r="A7" s="10"/>
      <c r="B7" s="15" t="s">
        <v>110</v>
      </c>
      <c r="C7" s="128">
        <v>9594928.33</v>
      </c>
      <c r="D7" s="15" t="s">
        <v>111</v>
      </c>
      <c r="E7" s="34"/>
      <c r="F7" s="34"/>
      <c r="G7" s="34"/>
      <c r="H7" s="34"/>
      <c r="I7" s="23"/>
    </row>
    <row r="8" ht="15" customHeight="1" spans="1:9">
      <c r="A8" s="10"/>
      <c r="B8" s="15" t="s">
        <v>112</v>
      </c>
      <c r="C8" s="34"/>
      <c r="D8" s="15" t="s">
        <v>113</v>
      </c>
      <c r="E8" s="34"/>
      <c r="F8" s="34"/>
      <c r="G8" s="34"/>
      <c r="H8" s="34"/>
      <c r="I8" s="23"/>
    </row>
    <row r="9" ht="15" customHeight="1" spans="1:9">
      <c r="A9" s="10"/>
      <c r="B9" s="15" t="s">
        <v>114</v>
      </c>
      <c r="C9" s="34"/>
      <c r="D9" s="15" t="s">
        <v>115</v>
      </c>
      <c r="E9" s="34"/>
      <c r="F9" s="34"/>
      <c r="G9" s="34"/>
      <c r="H9" s="34"/>
      <c r="I9" s="23"/>
    </row>
    <row r="10" ht="15" customHeight="1" spans="1:9">
      <c r="A10" s="10"/>
      <c r="B10" s="15" t="s">
        <v>116</v>
      </c>
      <c r="C10" s="34"/>
      <c r="D10" s="15" t="s">
        <v>117</v>
      </c>
      <c r="E10" s="34"/>
      <c r="F10" s="34"/>
      <c r="G10" s="34"/>
      <c r="H10" s="34"/>
      <c r="I10" s="23"/>
    </row>
    <row r="11" ht="15" customHeight="1" spans="1:9">
      <c r="A11" s="10"/>
      <c r="B11" s="15" t="s">
        <v>110</v>
      </c>
      <c r="C11" s="34"/>
      <c r="D11" s="15" t="s">
        <v>118</v>
      </c>
      <c r="E11" s="129">
        <v>7375969.81</v>
      </c>
      <c r="F11" s="129">
        <v>7375969.81</v>
      </c>
      <c r="G11" s="34"/>
      <c r="H11" s="34"/>
      <c r="I11" s="23"/>
    </row>
    <row r="12" ht="15" customHeight="1" spans="1:9">
      <c r="A12" s="10"/>
      <c r="B12" s="15" t="s">
        <v>112</v>
      </c>
      <c r="C12" s="34"/>
      <c r="D12" s="15" t="s">
        <v>119</v>
      </c>
      <c r="E12" s="34"/>
      <c r="F12" s="34"/>
      <c r="G12" s="34"/>
      <c r="H12" s="34"/>
      <c r="I12" s="23"/>
    </row>
    <row r="13" ht="15" customHeight="1" spans="1:9">
      <c r="A13" s="10"/>
      <c r="B13" s="15" t="s">
        <v>114</v>
      </c>
      <c r="C13" s="34"/>
      <c r="D13" s="15" t="s">
        <v>120</v>
      </c>
      <c r="E13" s="34"/>
      <c r="F13" s="34"/>
      <c r="G13" s="34"/>
      <c r="H13" s="34"/>
      <c r="I13" s="23"/>
    </row>
    <row r="14" ht="15" customHeight="1" spans="1:9">
      <c r="A14" s="10"/>
      <c r="B14" s="15"/>
      <c r="C14" s="34"/>
      <c r="D14" s="15" t="s">
        <v>121</v>
      </c>
      <c r="E14" s="130">
        <v>936550.8</v>
      </c>
      <c r="F14" s="130">
        <v>936550.8</v>
      </c>
      <c r="G14" s="34"/>
      <c r="H14" s="34"/>
      <c r="I14" s="23"/>
    </row>
    <row r="15" ht="15" customHeight="1" spans="1:9">
      <c r="A15" s="10"/>
      <c r="B15" s="15" t="s">
        <v>122</v>
      </c>
      <c r="C15" s="34"/>
      <c r="D15" s="15" t="s">
        <v>123</v>
      </c>
      <c r="E15" s="34"/>
      <c r="F15" s="34"/>
      <c r="G15" s="34"/>
      <c r="H15" s="34"/>
      <c r="I15" s="23"/>
    </row>
    <row r="16" ht="15" customHeight="1" spans="1:9">
      <c r="A16" s="10"/>
      <c r="B16" s="15" t="s">
        <v>122</v>
      </c>
      <c r="C16" s="34"/>
      <c r="D16" s="15" t="s">
        <v>124</v>
      </c>
      <c r="E16" s="130">
        <v>537159.72</v>
      </c>
      <c r="F16" s="130">
        <v>537159.72</v>
      </c>
      <c r="G16" s="34"/>
      <c r="H16" s="34"/>
      <c r="I16" s="23"/>
    </row>
    <row r="17" ht="15" customHeight="1" spans="1:9">
      <c r="A17" s="10"/>
      <c r="B17" s="15" t="s">
        <v>122</v>
      </c>
      <c r="C17" s="34"/>
      <c r="D17" s="15" t="s">
        <v>125</v>
      </c>
      <c r="E17" s="34"/>
      <c r="F17" s="34"/>
      <c r="G17" s="34"/>
      <c r="H17" s="34"/>
      <c r="I17" s="23"/>
    </row>
    <row r="18" ht="15" customHeight="1" spans="1:9">
      <c r="A18" s="10"/>
      <c r="B18" s="15" t="s">
        <v>122</v>
      </c>
      <c r="C18" s="34"/>
      <c r="D18" s="15" t="s">
        <v>126</v>
      </c>
      <c r="E18" s="34"/>
      <c r="F18" s="34"/>
      <c r="G18" s="34"/>
      <c r="H18" s="34"/>
      <c r="I18" s="23"/>
    </row>
    <row r="19" ht="15" customHeight="1" spans="1:9">
      <c r="A19" s="10"/>
      <c r="B19" s="15" t="s">
        <v>122</v>
      </c>
      <c r="C19" s="34"/>
      <c r="D19" s="15" t="s">
        <v>127</v>
      </c>
      <c r="E19" s="34"/>
      <c r="F19" s="34"/>
      <c r="G19" s="34"/>
      <c r="H19" s="34"/>
      <c r="I19" s="23"/>
    </row>
    <row r="20" ht="15" customHeight="1" spans="1:9">
      <c r="A20" s="10"/>
      <c r="B20" s="15" t="s">
        <v>122</v>
      </c>
      <c r="C20" s="34"/>
      <c r="D20" s="15" t="s">
        <v>128</v>
      </c>
      <c r="E20" s="34"/>
      <c r="F20" s="34"/>
      <c r="G20" s="34"/>
      <c r="H20" s="34"/>
      <c r="I20" s="23"/>
    </row>
    <row r="21" ht="15" customHeight="1" spans="1:9">
      <c r="A21" s="10"/>
      <c r="B21" s="15" t="s">
        <v>122</v>
      </c>
      <c r="C21" s="34"/>
      <c r="D21" s="15" t="s">
        <v>129</v>
      </c>
      <c r="E21" s="34"/>
      <c r="F21" s="34"/>
      <c r="G21" s="34"/>
      <c r="H21" s="34"/>
      <c r="I21" s="23"/>
    </row>
    <row r="22" ht="15" customHeight="1" spans="1:9">
      <c r="A22" s="10"/>
      <c r="B22" s="15" t="s">
        <v>122</v>
      </c>
      <c r="C22" s="34"/>
      <c r="D22" s="15" t="s">
        <v>130</v>
      </c>
      <c r="E22" s="34"/>
      <c r="F22" s="34"/>
      <c r="G22" s="34"/>
      <c r="H22" s="34"/>
      <c r="I22" s="23"/>
    </row>
    <row r="23" ht="15" customHeight="1" spans="1:9">
      <c r="A23" s="10"/>
      <c r="B23" s="15" t="s">
        <v>122</v>
      </c>
      <c r="C23" s="34"/>
      <c r="D23" s="15" t="s">
        <v>131</v>
      </c>
      <c r="E23" s="34"/>
      <c r="F23" s="34"/>
      <c r="G23" s="34"/>
      <c r="H23" s="34"/>
      <c r="I23" s="23"/>
    </row>
    <row r="24" ht="15" customHeight="1" spans="1:9">
      <c r="A24" s="10"/>
      <c r="B24" s="15" t="s">
        <v>122</v>
      </c>
      <c r="C24" s="34"/>
      <c r="D24" s="15" t="s">
        <v>132</v>
      </c>
      <c r="E24" s="34"/>
      <c r="F24" s="34"/>
      <c r="G24" s="34"/>
      <c r="H24" s="34"/>
      <c r="I24" s="23"/>
    </row>
    <row r="25" ht="15" customHeight="1" spans="1:9">
      <c r="A25" s="10"/>
      <c r="B25" s="15" t="s">
        <v>122</v>
      </c>
      <c r="C25" s="34"/>
      <c r="D25" s="15" t="s">
        <v>133</v>
      </c>
      <c r="E25" s="34"/>
      <c r="F25" s="34"/>
      <c r="G25" s="34"/>
      <c r="H25" s="34"/>
      <c r="I25" s="23"/>
    </row>
    <row r="26" ht="15" customHeight="1" spans="1:9">
      <c r="A26" s="10"/>
      <c r="B26" s="15" t="s">
        <v>122</v>
      </c>
      <c r="C26" s="34"/>
      <c r="D26" s="15" t="s">
        <v>134</v>
      </c>
      <c r="E26" s="130">
        <v>745248</v>
      </c>
      <c r="F26" s="130">
        <v>745248</v>
      </c>
      <c r="G26" s="34"/>
      <c r="H26" s="34"/>
      <c r="I26" s="23"/>
    </row>
    <row r="27" ht="15" customHeight="1" spans="1:9">
      <c r="A27" s="10"/>
      <c r="B27" s="15" t="s">
        <v>122</v>
      </c>
      <c r="C27" s="34"/>
      <c r="D27" s="15" t="s">
        <v>135</v>
      </c>
      <c r="E27" s="34"/>
      <c r="F27" s="34"/>
      <c r="G27" s="34"/>
      <c r="H27" s="34"/>
      <c r="I27" s="23"/>
    </row>
    <row r="28" ht="15" customHeight="1" spans="1:9">
      <c r="A28" s="10"/>
      <c r="B28" s="15" t="s">
        <v>122</v>
      </c>
      <c r="C28" s="34"/>
      <c r="D28" s="15" t="s">
        <v>136</v>
      </c>
      <c r="E28" s="34"/>
      <c r="F28" s="34"/>
      <c r="G28" s="34"/>
      <c r="H28" s="34"/>
      <c r="I28" s="23"/>
    </row>
    <row r="29" ht="15" customHeight="1" spans="1:9">
      <c r="A29" s="10"/>
      <c r="B29" s="15" t="s">
        <v>122</v>
      </c>
      <c r="C29" s="34"/>
      <c r="D29" s="15" t="s">
        <v>137</v>
      </c>
      <c r="E29" s="34"/>
      <c r="F29" s="34"/>
      <c r="G29" s="34"/>
      <c r="H29" s="34"/>
      <c r="I29" s="23"/>
    </row>
    <row r="30" ht="15" customHeight="1" spans="1:9">
      <c r="A30" s="10"/>
      <c r="B30" s="15" t="s">
        <v>122</v>
      </c>
      <c r="C30" s="34"/>
      <c r="D30" s="15" t="s">
        <v>138</v>
      </c>
      <c r="E30" s="34"/>
      <c r="F30" s="34"/>
      <c r="G30" s="34"/>
      <c r="H30" s="34"/>
      <c r="I30" s="23"/>
    </row>
    <row r="31" ht="15" customHeight="1" spans="1:9">
      <c r="A31" s="10"/>
      <c r="B31" s="15" t="s">
        <v>122</v>
      </c>
      <c r="C31" s="34"/>
      <c r="D31" s="15" t="s">
        <v>139</v>
      </c>
      <c r="E31" s="34"/>
      <c r="F31" s="34"/>
      <c r="G31" s="34"/>
      <c r="H31" s="34"/>
      <c r="I31" s="23"/>
    </row>
    <row r="32" ht="15" customHeight="1" spans="1:9">
      <c r="A32" s="10"/>
      <c r="B32" s="15" t="s">
        <v>122</v>
      </c>
      <c r="C32" s="34"/>
      <c r="D32" s="15" t="s">
        <v>140</v>
      </c>
      <c r="E32" s="34"/>
      <c r="F32" s="34"/>
      <c r="G32" s="34"/>
      <c r="H32" s="34"/>
      <c r="I32" s="23"/>
    </row>
    <row r="33" ht="15" customHeight="1" spans="1:9">
      <c r="A33" s="10"/>
      <c r="B33" s="15" t="s">
        <v>122</v>
      </c>
      <c r="C33" s="34"/>
      <c r="D33" s="15" t="s">
        <v>141</v>
      </c>
      <c r="E33" s="34"/>
      <c r="F33" s="34"/>
      <c r="G33" s="34"/>
      <c r="H33" s="34"/>
      <c r="I33" s="23"/>
    </row>
    <row r="34" ht="9.75" customHeight="1" spans="1:9">
      <c r="A34" s="131"/>
      <c r="B34" s="131"/>
      <c r="C34" s="131"/>
      <c r="D34" s="5"/>
      <c r="E34" s="131"/>
      <c r="F34" s="131"/>
      <c r="G34" s="131"/>
      <c r="H34" s="131"/>
      <c r="I34" s="134"/>
    </row>
  </sheetData>
  <mergeCells count="6">
    <mergeCell ref="B2:H2"/>
    <mergeCell ref="B3:C3"/>
    <mergeCell ref="B4:C4"/>
    <mergeCell ref="D4:H4"/>
    <mergeCell ref="A7:A9"/>
    <mergeCell ref="A11:A33"/>
  </mergeCells>
  <printOptions horizontalCentered="1"/>
  <pageMargins left="0.590277777777778" right="0.590277777777778" top="1.37777777777778" bottom="0.984027777777778" header="0" footer="0"/>
  <pageSetup paperSize="9" scale="8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4"/>
  <sheetViews>
    <sheetView workbookViewId="0">
      <pane ySplit="6" topLeftCell="A7" activePane="bottomLeft" state="frozen"/>
      <selection/>
      <selection pane="bottomLeft" activeCell="I7" sqref="I7"/>
    </sheetView>
  </sheetViews>
  <sheetFormatPr defaultColWidth="10" defaultRowHeight="14.4"/>
  <cols>
    <col min="1" max="1" width="1.53703703703704" style="85" customWidth="1"/>
    <col min="2" max="2" width="13" style="86" customWidth="1"/>
    <col min="3" max="3" width="6.15740740740741" style="86" customWidth="1"/>
    <col min="4" max="4" width="8.75" style="86" customWidth="1"/>
    <col min="5" max="5" width="33.75" style="85" customWidth="1"/>
    <col min="6" max="9" width="16.6296296296296" style="87" customWidth="1"/>
    <col min="10" max="10" width="15.3796296296296" style="87" customWidth="1"/>
    <col min="11" max="39" width="5.75" style="85" customWidth="1"/>
    <col min="40" max="40" width="1.53703703703704" style="85" customWidth="1"/>
    <col min="41" max="42" width="9.76851851851852" style="85" customWidth="1"/>
    <col min="43" max="16382" width="10" style="85"/>
  </cols>
  <sheetData>
    <row r="1" ht="25" customHeight="1" spans="1:40">
      <c r="A1" s="77"/>
      <c r="B1" s="45"/>
      <c r="C1" s="45"/>
      <c r="D1" s="45"/>
      <c r="E1" s="77"/>
      <c r="F1" s="88"/>
      <c r="G1" s="88"/>
      <c r="H1" s="89"/>
      <c r="I1" s="105"/>
      <c r="J1" s="105"/>
      <c r="K1" s="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15" t="s">
        <v>142</v>
      </c>
      <c r="AN1" s="116"/>
    </row>
    <row r="2" ht="22.8" customHeight="1" spans="1:40">
      <c r="A2" s="6"/>
      <c r="B2" s="90" t="s">
        <v>143</v>
      </c>
      <c r="C2" s="91"/>
      <c r="D2" s="91"/>
      <c r="E2" s="92"/>
      <c r="F2" s="93"/>
      <c r="G2" s="93"/>
      <c r="H2" s="93"/>
      <c r="I2" s="93"/>
      <c r="J2" s="93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117"/>
      <c r="AN2" s="116"/>
    </row>
    <row r="3" ht="19.55" customHeight="1" spans="1:40">
      <c r="A3" s="94"/>
      <c r="B3" s="9" t="s">
        <v>5</v>
      </c>
      <c r="C3" s="95"/>
      <c r="D3" s="95"/>
      <c r="E3" s="96"/>
      <c r="G3" s="97"/>
      <c r="H3" s="98"/>
      <c r="I3" s="107"/>
      <c r="J3" s="107"/>
      <c r="K3" s="94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18" t="s">
        <v>6</v>
      </c>
      <c r="AL3" s="119"/>
      <c r="AM3" s="120"/>
      <c r="AN3" s="116"/>
    </row>
    <row r="4" ht="24.4" customHeight="1" spans="1:40">
      <c r="A4" s="12"/>
      <c r="B4" s="99"/>
      <c r="C4" s="99"/>
      <c r="D4" s="99"/>
      <c r="E4" s="31"/>
      <c r="F4" s="100" t="s">
        <v>144</v>
      </c>
      <c r="G4" s="100" t="s">
        <v>145</v>
      </c>
      <c r="H4" s="100"/>
      <c r="I4" s="100"/>
      <c r="J4" s="100"/>
      <c r="K4" s="31"/>
      <c r="L4" s="31"/>
      <c r="M4" s="31"/>
      <c r="N4" s="31"/>
      <c r="O4" s="31"/>
      <c r="P4" s="31"/>
      <c r="Q4" s="31" t="s">
        <v>146</v>
      </c>
      <c r="R4" s="31"/>
      <c r="S4" s="31"/>
      <c r="T4" s="31"/>
      <c r="U4" s="31"/>
      <c r="V4" s="31"/>
      <c r="W4" s="31"/>
      <c r="X4" s="31"/>
      <c r="Y4" s="31"/>
      <c r="Z4" s="31"/>
      <c r="AA4" s="31" t="s">
        <v>147</v>
      </c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116"/>
    </row>
    <row r="5" ht="30" customHeight="1" spans="1:40">
      <c r="A5" s="12"/>
      <c r="B5" s="99" t="s">
        <v>70</v>
      </c>
      <c r="C5" s="99"/>
      <c r="D5" s="101" t="s">
        <v>71</v>
      </c>
      <c r="E5" s="31" t="s">
        <v>148</v>
      </c>
      <c r="F5" s="100"/>
      <c r="G5" s="100" t="s">
        <v>59</v>
      </c>
      <c r="H5" s="100" t="s">
        <v>149</v>
      </c>
      <c r="I5" s="100"/>
      <c r="J5" s="100"/>
      <c r="K5" s="31" t="s">
        <v>150</v>
      </c>
      <c r="L5" s="31"/>
      <c r="M5" s="31"/>
      <c r="N5" s="31" t="s">
        <v>151</v>
      </c>
      <c r="O5" s="31"/>
      <c r="P5" s="31"/>
      <c r="Q5" s="31" t="s">
        <v>59</v>
      </c>
      <c r="R5" s="31" t="s">
        <v>149</v>
      </c>
      <c r="S5" s="31"/>
      <c r="T5" s="31"/>
      <c r="U5" s="31" t="s">
        <v>150</v>
      </c>
      <c r="V5" s="31"/>
      <c r="W5" s="31"/>
      <c r="X5" s="31" t="s">
        <v>151</v>
      </c>
      <c r="Y5" s="31"/>
      <c r="Z5" s="31"/>
      <c r="AA5" s="31" t="s">
        <v>59</v>
      </c>
      <c r="AB5" s="31" t="s">
        <v>149</v>
      </c>
      <c r="AC5" s="31"/>
      <c r="AD5" s="31"/>
      <c r="AE5" s="31" t="s">
        <v>150</v>
      </c>
      <c r="AF5" s="31"/>
      <c r="AG5" s="31"/>
      <c r="AH5" s="31" t="s">
        <v>151</v>
      </c>
      <c r="AI5" s="31"/>
      <c r="AJ5" s="31"/>
      <c r="AK5" s="31" t="s">
        <v>152</v>
      </c>
      <c r="AL5" s="31"/>
      <c r="AM5" s="31"/>
      <c r="AN5" s="116"/>
    </row>
    <row r="6" ht="30" customHeight="1" spans="1:40">
      <c r="A6" s="5"/>
      <c r="B6" s="99" t="s">
        <v>73</v>
      </c>
      <c r="C6" s="99" t="s">
        <v>74</v>
      </c>
      <c r="D6" s="102"/>
      <c r="E6" s="31"/>
      <c r="F6" s="100"/>
      <c r="G6" s="100"/>
      <c r="H6" s="100" t="s">
        <v>153</v>
      </c>
      <c r="I6" s="100" t="s">
        <v>83</v>
      </c>
      <c r="J6" s="100" t="s">
        <v>84</v>
      </c>
      <c r="K6" s="31" t="s">
        <v>153</v>
      </c>
      <c r="L6" s="31" t="s">
        <v>83</v>
      </c>
      <c r="M6" s="31" t="s">
        <v>84</v>
      </c>
      <c r="N6" s="31" t="s">
        <v>153</v>
      </c>
      <c r="O6" s="31" t="s">
        <v>83</v>
      </c>
      <c r="P6" s="31" t="s">
        <v>84</v>
      </c>
      <c r="Q6" s="31"/>
      <c r="R6" s="31" t="s">
        <v>153</v>
      </c>
      <c r="S6" s="31" t="s">
        <v>83</v>
      </c>
      <c r="T6" s="31" t="s">
        <v>84</v>
      </c>
      <c r="U6" s="31" t="s">
        <v>153</v>
      </c>
      <c r="V6" s="31" t="s">
        <v>83</v>
      </c>
      <c r="W6" s="31" t="s">
        <v>84</v>
      </c>
      <c r="X6" s="31" t="s">
        <v>153</v>
      </c>
      <c r="Y6" s="31" t="s">
        <v>83</v>
      </c>
      <c r="Z6" s="31" t="s">
        <v>84</v>
      </c>
      <c r="AA6" s="31"/>
      <c r="AB6" s="31" t="s">
        <v>153</v>
      </c>
      <c r="AC6" s="31" t="s">
        <v>83</v>
      </c>
      <c r="AD6" s="31" t="s">
        <v>84</v>
      </c>
      <c r="AE6" s="31" t="s">
        <v>153</v>
      </c>
      <c r="AF6" s="31" t="s">
        <v>83</v>
      </c>
      <c r="AG6" s="31" t="s">
        <v>84</v>
      </c>
      <c r="AH6" s="31" t="s">
        <v>153</v>
      </c>
      <c r="AI6" s="31" t="s">
        <v>83</v>
      </c>
      <c r="AJ6" s="31" t="s">
        <v>84</v>
      </c>
      <c r="AK6" s="31" t="s">
        <v>153</v>
      </c>
      <c r="AL6" s="31" t="s">
        <v>83</v>
      </c>
      <c r="AM6" s="31" t="s">
        <v>84</v>
      </c>
      <c r="AN6" s="116"/>
    </row>
    <row r="7" ht="27" customHeight="1" spans="1:40">
      <c r="A7" s="12"/>
      <c r="B7" s="99"/>
      <c r="C7" s="99"/>
      <c r="D7" s="99"/>
      <c r="E7" s="31" t="s">
        <v>76</v>
      </c>
      <c r="F7" s="103">
        <f>G7</f>
        <v>9594928.33</v>
      </c>
      <c r="G7" s="103">
        <f>H7</f>
        <v>9594928.33</v>
      </c>
      <c r="H7" s="104">
        <f>I7+J7</f>
        <v>9594928.33</v>
      </c>
      <c r="I7" s="109">
        <f>SUM(I8:I24)</f>
        <v>9408688.33</v>
      </c>
      <c r="J7" s="109">
        <f>SUM(J8:J24)</f>
        <v>186240</v>
      </c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6"/>
    </row>
    <row r="8" ht="30" customHeight="1" spans="1:40">
      <c r="A8" s="5"/>
      <c r="B8" s="61" t="s">
        <v>154</v>
      </c>
      <c r="C8" s="61" t="s">
        <v>101</v>
      </c>
      <c r="D8" s="15">
        <v>127012</v>
      </c>
      <c r="E8" s="62" t="s">
        <v>155</v>
      </c>
      <c r="F8" s="103">
        <f t="shared" ref="F8:F26" si="0">G8</f>
        <v>2817768</v>
      </c>
      <c r="G8" s="103">
        <f t="shared" ref="G8:G26" si="1">H8</f>
        <v>2817768</v>
      </c>
      <c r="H8" s="104">
        <f t="shared" ref="H8:H24" si="2">I8+J8</f>
        <v>2817768</v>
      </c>
      <c r="I8" s="64">
        <v>2817768</v>
      </c>
      <c r="J8" s="103"/>
      <c r="K8" s="11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116"/>
    </row>
    <row r="9" ht="30" customHeight="1" spans="1:40">
      <c r="A9" s="5"/>
      <c r="B9" s="61" t="s">
        <v>154</v>
      </c>
      <c r="C9" s="61" t="s">
        <v>78</v>
      </c>
      <c r="D9" s="15">
        <v>127012</v>
      </c>
      <c r="E9" s="62" t="s">
        <v>156</v>
      </c>
      <c r="F9" s="103">
        <f t="shared" si="0"/>
        <v>304034.4</v>
      </c>
      <c r="G9" s="103">
        <f t="shared" si="1"/>
        <v>304034.4</v>
      </c>
      <c r="H9" s="104">
        <f t="shared" si="2"/>
        <v>304034.4</v>
      </c>
      <c r="I9" s="64">
        <v>304034.4</v>
      </c>
      <c r="J9" s="103"/>
      <c r="K9" s="11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116"/>
    </row>
    <row r="10" ht="30" customHeight="1" spans="1:40">
      <c r="A10" s="5"/>
      <c r="B10" s="61" t="s">
        <v>154</v>
      </c>
      <c r="C10" s="61" t="s">
        <v>157</v>
      </c>
      <c r="D10" s="15">
        <v>127012</v>
      </c>
      <c r="E10" s="62" t="s">
        <v>158</v>
      </c>
      <c r="F10" s="103">
        <f t="shared" si="0"/>
        <v>3305498</v>
      </c>
      <c r="G10" s="103">
        <f t="shared" si="1"/>
        <v>3305498</v>
      </c>
      <c r="H10" s="104">
        <f t="shared" si="2"/>
        <v>3305498</v>
      </c>
      <c r="I10" s="64">
        <v>3305498</v>
      </c>
      <c r="J10" s="103"/>
      <c r="K10" s="11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116"/>
    </row>
    <row r="11" ht="30" customHeight="1" spans="1:40">
      <c r="A11" s="5"/>
      <c r="B11" s="61" t="s">
        <v>154</v>
      </c>
      <c r="C11" s="61" t="s">
        <v>159</v>
      </c>
      <c r="D11" s="15">
        <v>127012</v>
      </c>
      <c r="E11" s="62" t="s">
        <v>160</v>
      </c>
      <c r="F11" s="103">
        <f t="shared" si="0"/>
        <v>932284.8</v>
      </c>
      <c r="G11" s="103">
        <f t="shared" si="1"/>
        <v>932284.8</v>
      </c>
      <c r="H11" s="104">
        <f t="shared" si="2"/>
        <v>932284.8</v>
      </c>
      <c r="I11" s="64">
        <v>932284.8</v>
      </c>
      <c r="J11" s="103"/>
      <c r="K11" s="11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116"/>
    </row>
    <row r="12" ht="30" customHeight="1" spans="1:40">
      <c r="A12" s="5"/>
      <c r="B12" s="61" t="s">
        <v>154</v>
      </c>
      <c r="C12" s="61" t="s">
        <v>161</v>
      </c>
      <c r="D12" s="15">
        <v>127012</v>
      </c>
      <c r="E12" s="62" t="s">
        <v>162</v>
      </c>
      <c r="F12" s="103">
        <f t="shared" si="0"/>
        <v>432759.72</v>
      </c>
      <c r="G12" s="103">
        <f t="shared" si="1"/>
        <v>432759.72</v>
      </c>
      <c r="H12" s="104">
        <f t="shared" si="2"/>
        <v>432759.72</v>
      </c>
      <c r="I12" s="64">
        <v>432759.72</v>
      </c>
      <c r="J12" s="103"/>
      <c r="K12" s="11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116"/>
    </row>
    <row r="13" ht="30" customHeight="1" spans="1:40">
      <c r="A13" s="5"/>
      <c r="B13" s="61" t="s">
        <v>154</v>
      </c>
      <c r="C13" s="61" t="s">
        <v>96</v>
      </c>
      <c r="D13" s="15">
        <v>127012</v>
      </c>
      <c r="E13" s="62" t="s">
        <v>163</v>
      </c>
      <c r="F13" s="103">
        <f t="shared" si="0"/>
        <v>104400</v>
      </c>
      <c r="G13" s="103">
        <f t="shared" si="1"/>
        <v>104400</v>
      </c>
      <c r="H13" s="104">
        <f t="shared" si="2"/>
        <v>104400</v>
      </c>
      <c r="I13" s="64">
        <v>104400</v>
      </c>
      <c r="J13" s="112"/>
      <c r="K13" s="11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116"/>
    </row>
    <row r="14" ht="30" customHeight="1" spans="1:40">
      <c r="A14" s="5"/>
      <c r="B14" s="61" t="s">
        <v>154</v>
      </c>
      <c r="C14" s="61" t="s">
        <v>164</v>
      </c>
      <c r="D14" s="15">
        <v>127012</v>
      </c>
      <c r="E14" s="62" t="s">
        <v>165</v>
      </c>
      <c r="F14" s="103">
        <f t="shared" si="0"/>
        <v>53606.16</v>
      </c>
      <c r="G14" s="103">
        <f t="shared" si="1"/>
        <v>53606.16</v>
      </c>
      <c r="H14" s="104">
        <f t="shared" si="2"/>
        <v>53606.16</v>
      </c>
      <c r="I14" s="64">
        <v>53606.16</v>
      </c>
      <c r="J14" s="112"/>
      <c r="K14" s="11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116"/>
    </row>
    <row r="15" ht="30" customHeight="1" spans="1:40">
      <c r="A15" s="5"/>
      <c r="B15" s="61" t="s">
        <v>154</v>
      </c>
      <c r="C15" s="61" t="s">
        <v>166</v>
      </c>
      <c r="D15" s="15">
        <v>127012</v>
      </c>
      <c r="E15" s="62" t="s">
        <v>102</v>
      </c>
      <c r="F15" s="103">
        <f t="shared" si="0"/>
        <v>745248</v>
      </c>
      <c r="G15" s="103">
        <f t="shared" si="1"/>
        <v>745248</v>
      </c>
      <c r="H15" s="104">
        <f t="shared" si="2"/>
        <v>745248</v>
      </c>
      <c r="I15" s="64">
        <v>745248</v>
      </c>
      <c r="J15" s="112"/>
      <c r="K15" s="11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116"/>
    </row>
    <row r="16" ht="30" customHeight="1" spans="1:40">
      <c r="A16" s="5"/>
      <c r="B16" s="61" t="s">
        <v>154</v>
      </c>
      <c r="C16" s="61" t="s">
        <v>167</v>
      </c>
      <c r="D16" s="15">
        <v>127012</v>
      </c>
      <c r="E16" s="62" t="s">
        <v>168</v>
      </c>
      <c r="F16" s="103">
        <f t="shared" si="0"/>
        <v>168002</v>
      </c>
      <c r="G16" s="103">
        <f t="shared" si="1"/>
        <v>168002</v>
      </c>
      <c r="H16" s="104">
        <f t="shared" si="2"/>
        <v>168002</v>
      </c>
      <c r="I16" s="64">
        <v>168002</v>
      </c>
      <c r="J16" s="112"/>
      <c r="K16" s="11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116"/>
    </row>
    <row r="17" ht="30" customHeight="1" spans="1:40">
      <c r="A17" s="5"/>
      <c r="B17" s="61" t="s">
        <v>169</v>
      </c>
      <c r="C17" s="61" t="s">
        <v>101</v>
      </c>
      <c r="D17" s="15">
        <v>127012</v>
      </c>
      <c r="E17" s="62" t="s">
        <v>170</v>
      </c>
      <c r="F17" s="103">
        <f t="shared" si="0"/>
        <v>22640</v>
      </c>
      <c r="G17" s="103">
        <f t="shared" si="1"/>
        <v>22640</v>
      </c>
      <c r="H17" s="104">
        <f t="shared" si="2"/>
        <v>22640</v>
      </c>
      <c r="I17" s="64">
        <v>8400</v>
      </c>
      <c r="J17" s="112">
        <v>14240</v>
      </c>
      <c r="K17" s="11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116"/>
    </row>
    <row r="18" ht="30" customHeight="1" spans="1:40">
      <c r="A18" s="5"/>
      <c r="B18" s="61" t="s">
        <v>169</v>
      </c>
      <c r="C18" s="61" t="s">
        <v>171</v>
      </c>
      <c r="D18" s="15">
        <v>127012</v>
      </c>
      <c r="E18" s="62" t="s">
        <v>172</v>
      </c>
      <c r="F18" s="103">
        <f t="shared" si="0"/>
        <v>102000</v>
      </c>
      <c r="G18" s="103">
        <f t="shared" si="1"/>
        <v>102000</v>
      </c>
      <c r="H18" s="104">
        <f t="shared" si="2"/>
        <v>102000</v>
      </c>
      <c r="I18" s="64"/>
      <c r="J18" s="112">
        <v>102000</v>
      </c>
      <c r="K18" s="11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116"/>
    </row>
    <row r="19" ht="30" customHeight="1" spans="1:40">
      <c r="A19" s="5"/>
      <c r="B19" s="61" t="s">
        <v>169</v>
      </c>
      <c r="C19" s="61" t="s">
        <v>173</v>
      </c>
      <c r="D19" s="15">
        <v>127012</v>
      </c>
      <c r="E19" s="62" t="s">
        <v>174</v>
      </c>
      <c r="F19" s="103">
        <f t="shared" si="0"/>
        <v>102104.21</v>
      </c>
      <c r="G19" s="103">
        <f t="shared" si="1"/>
        <v>102104.21</v>
      </c>
      <c r="H19" s="104">
        <f t="shared" si="2"/>
        <v>102104.21</v>
      </c>
      <c r="I19" s="64">
        <v>102104.21</v>
      </c>
      <c r="J19" s="112"/>
      <c r="K19" s="11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116"/>
    </row>
    <row r="20" ht="30" customHeight="1" spans="1:40">
      <c r="A20" s="5"/>
      <c r="B20" s="61" t="s">
        <v>169</v>
      </c>
      <c r="C20" s="61" t="s">
        <v>175</v>
      </c>
      <c r="D20" s="15">
        <v>127012</v>
      </c>
      <c r="E20" s="62" t="s">
        <v>176</v>
      </c>
      <c r="F20" s="103">
        <f t="shared" si="0"/>
        <v>107733.04</v>
      </c>
      <c r="G20" s="103">
        <f t="shared" si="1"/>
        <v>107733.04</v>
      </c>
      <c r="H20" s="104">
        <f t="shared" si="2"/>
        <v>107733.04</v>
      </c>
      <c r="I20" s="64">
        <v>107733.04</v>
      </c>
      <c r="J20" s="112"/>
      <c r="K20" s="11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116"/>
    </row>
    <row r="21" ht="30" customHeight="1" spans="1:40">
      <c r="A21" s="5"/>
      <c r="B21" s="61" t="s">
        <v>169</v>
      </c>
      <c r="C21" s="61" t="s">
        <v>89</v>
      </c>
      <c r="D21" s="15">
        <v>127012</v>
      </c>
      <c r="E21" s="62" t="s">
        <v>177</v>
      </c>
      <c r="F21" s="103">
        <f t="shared" si="0"/>
        <v>28700</v>
      </c>
      <c r="G21" s="103">
        <f t="shared" si="1"/>
        <v>28700</v>
      </c>
      <c r="H21" s="104">
        <f t="shared" si="2"/>
        <v>28700</v>
      </c>
      <c r="I21" s="64">
        <v>8700</v>
      </c>
      <c r="J21" s="112">
        <v>20000</v>
      </c>
      <c r="K21" s="11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116"/>
    </row>
    <row r="22" ht="30" customHeight="1" spans="1:40">
      <c r="A22" s="5"/>
      <c r="B22" s="61" t="s">
        <v>178</v>
      </c>
      <c r="C22" s="61" t="s">
        <v>89</v>
      </c>
      <c r="D22" s="15">
        <v>127012</v>
      </c>
      <c r="E22" s="62" t="s">
        <v>179</v>
      </c>
      <c r="F22" s="103">
        <f t="shared" si="0"/>
        <v>50000</v>
      </c>
      <c r="G22" s="103">
        <f t="shared" si="1"/>
        <v>50000</v>
      </c>
      <c r="H22" s="104">
        <f t="shared" si="2"/>
        <v>50000</v>
      </c>
      <c r="I22" s="103"/>
      <c r="J22" s="112">
        <v>50000</v>
      </c>
      <c r="K22" s="11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116"/>
    </row>
    <row r="23" ht="27" customHeight="1" spans="2:39">
      <c r="B23" s="61" t="s">
        <v>178</v>
      </c>
      <c r="C23" s="61" t="s">
        <v>92</v>
      </c>
      <c r="D23" s="15">
        <v>127012</v>
      </c>
      <c r="E23" s="62" t="s">
        <v>180</v>
      </c>
      <c r="F23" s="103">
        <f t="shared" si="0"/>
        <v>237908</v>
      </c>
      <c r="G23" s="103">
        <f t="shared" si="1"/>
        <v>237908</v>
      </c>
      <c r="H23" s="104">
        <f t="shared" si="2"/>
        <v>237908</v>
      </c>
      <c r="I23" s="64">
        <v>237908</v>
      </c>
      <c r="J23" s="113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</row>
    <row r="24" ht="27" customHeight="1" spans="2:39">
      <c r="B24" s="61" t="s">
        <v>178</v>
      </c>
      <c r="C24" s="61" t="s">
        <v>157</v>
      </c>
      <c r="D24" s="15">
        <v>127012</v>
      </c>
      <c r="E24" s="62" t="s">
        <v>181</v>
      </c>
      <c r="F24" s="103">
        <f t="shared" si="0"/>
        <v>80242</v>
      </c>
      <c r="G24" s="103">
        <f t="shared" si="1"/>
        <v>80242</v>
      </c>
      <c r="H24" s="104">
        <f t="shared" si="2"/>
        <v>80242</v>
      </c>
      <c r="I24" s="64">
        <v>80242</v>
      </c>
      <c r="J24" s="113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</row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  <row r="32" ht="27" customHeight="1"/>
    <row r="33" ht="27" customHeight="1"/>
    <row r="34" ht="27" customHeight="1"/>
  </sheetData>
  <sortState ref="B8:J24">
    <sortCondition ref="B8:B24"/>
  </sortState>
  <mergeCells count="23">
    <mergeCell ref="B2:AM2"/>
    <mergeCell ref="AK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E14"/>
  <sheetViews>
    <sheetView workbookViewId="0">
      <pane ySplit="1" topLeftCell="A2" activePane="bottomLeft" state="frozen"/>
      <selection/>
      <selection pane="bottomLeft" activeCell="J11" sqref="J11"/>
    </sheetView>
  </sheetViews>
  <sheetFormatPr defaultColWidth="10" defaultRowHeight="14.4"/>
  <cols>
    <col min="1" max="1" width="1.53703703703704" style="74" customWidth="1"/>
    <col min="2" max="2" width="8.37962962962963" style="75" customWidth="1"/>
    <col min="3" max="4" width="6.14814814814815" style="75" customWidth="1"/>
    <col min="5" max="5" width="41.037037037037" style="74" customWidth="1"/>
    <col min="6" max="6" width="16.4074074074074" style="74" customWidth="1"/>
    <col min="7" max="7" width="24.8796296296296" style="74" customWidth="1"/>
    <col min="8" max="108" width="16.4074074074074" style="74" customWidth="1"/>
    <col min="109" max="109" width="1.53703703703704" style="74" customWidth="1"/>
    <col min="110" max="111" width="9.76851851851852" style="74" customWidth="1"/>
    <col min="112" max="16384" width="10" style="74"/>
  </cols>
  <sheetData>
    <row r="1" s="74" customFormat="1" ht="16.35" customHeight="1" spans="1:109">
      <c r="A1" s="2"/>
      <c r="B1" s="76"/>
      <c r="C1" s="76"/>
      <c r="D1" s="76"/>
      <c r="E1" s="5"/>
      <c r="G1" s="77"/>
      <c r="H1" s="19" t="s">
        <v>182</v>
      </c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  <c r="BM1" s="77"/>
      <c r="BN1" s="77"/>
      <c r="BO1" s="77"/>
      <c r="BP1" s="77"/>
      <c r="BQ1" s="77"/>
      <c r="BR1" s="77"/>
      <c r="BS1" s="77"/>
      <c r="BT1" s="77"/>
      <c r="BU1" s="77"/>
      <c r="BV1" s="77"/>
      <c r="BW1" s="77"/>
      <c r="BX1" s="77"/>
      <c r="BY1" s="77"/>
      <c r="BZ1" s="77"/>
      <c r="CA1" s="77"/>
      <c r="CB1" s="77"/>
      <c r="CC1" s="77"/>
      <c r="CD1" s="77"/>
      <c r="CE1" s="77"/>
      <c r="CF1" s="77"/>
      <c r="CG1" s="77"/>
      <c r="CH1" s="77"/>
      <c r="CI1" s="77"/>
      <c r="CJ1" s="77"/>
      <c r="CK1" s="77"/>
      <c r="CL1" s="77"/>
      <c r="CM1" s="77"/>
      <c r="CN1" s="77"/>
      <c r="CO1" s="77"/>
      <c r="CP1" s="77"/>
      <c r="CQ1" s="77"/>
      <c r="CR1" s="77"/>
      <c r="CS1" s="77"/>
      <c r="CT1" s="77"/>
      <c r="CU1" s="77"/>
      <c r="CV1" s="77"/>
      <c r="CW1" s="77"/>
      <c r="CX1" s="77"/>
      <c r="CY1" s="77"/>
      <c r="CZ1" s="77"/>
      <c r="DA1" s="77"/>
      <c r="DB1" s="77"/>
      <c r="DC1" s="77"/>
      <c r="DD1" s="77"/>
      <c r="DE1" s="10"/>
    </row>
    <row r="2" ht="20.4" spans="2:8">
      <c r="B2" s="78" t="s">
        <v>183</v>
      </c>
      <c r="C2" s="78"/>
      <c r="D2" s="78"/>
      <c r="E2" s="7"/>
      <c r="F2" s="7"/>
      <c r="G2" s="7"/>
      <c r="H2" s="7"/>
    </row>
    <row r="3" spans="2:8">
      <c r="B3" s="79" t="s">
        <v>5</v>
      </c>
      <c r="C3" s="79"/>
      <c r="D3" s="79"/>
      <c r="E3" s="9"/>
      <c r="F3" s="8"/>
      <c r="H3" s="36" t="s">
        <v>6</v>
      </c>
    </row>
    <row r="4" ht="27" customHeight="1" spans="2:8">
      <c r="B4" s="38" t="s">
        <v>9</v>
      </c>
      <c r="C4" s="38"/>
      <c r="D4" s="38"/>
      <c r="E4" s="11"/>
      <c r="F4" s="11" t="s">
        <v>59</v>
      </c>
      <c r="G4" s="31" t="s">
        <v>145</v>
      </c>
      <c r="H4" s="31" t="s">
        <v>147</v>
      </c>
    </row>
    <row r="5" spans="2:8">
      <c r="B5" s="38" t="s">
        <v>70</v>
      </c>
      <c r="C5" s="38"/>
      <c r="D5" s="38"/>
      <c r="E5" s="11" t="s">
        <v>148</v>
      </c>
      <c r="F5" s="11"/>
      <c r="G5" s="31"/>
      <c r="H5" s="31"/>
    </row>
    <row r="6" spans="2:8">
      <c r="B6" s="38" t="s">
        <v>73</v>
      </c>
      <c r="C6" s="38" t="s">
        <v>74</v>
      </c>
      <c r="D6" s="38" t="s">
        <v>75</v>
      </c>
      <c r="E6" s="11"/>
      <c r="F6" s="11"/>
      <c r="G6" s="31"/>
      <c r="H6" s="31"/>
    </row>
    <row r="7" ht="36" customHeight="1" spans="2:8">
      <c r="B7" s="38"/>
      <c r="C7" s="38"/>
      <c r="D7" s="38"/>
      <c r="E7" s="11" t="s">
        <v>76</v>
      </c>
      <c r="F7" s="80">
        <f>G7+H7</f>
        <v>9594928.33</v>
      </c>
      <c r="G7" s="80">
        <f>G8+G9+G10+G11+G12+G13+G14</f>
        <v>9594928.33</v>
      </c>
      <c r="H7" s="14"/>
    </row>
    <row r="8" ht="32" customHeight="1" spans="2:8">
      <c r="B8" s="81" t="s">
        <v>77</v>
      </c>
      <c r="C8" s="81" t="s">
        <v>78</v>
      </c>
      <c r="D8" s="81" t="s">
        <v>78</v>
      </c>
      <c r="E8" s="82" t="s">
        <v>87</v>
      </c>
      <c r="F8" s="83">
        <f>G8+H8</f>
        <v>7223969.81</v>
      </c>
      <c r="G8" s="83">
        <v>7223969.81</v>
      </c>
      <c r="H8" s="14"/>
    </row>
    <row r="9" ht="32" customHeight="1" spans="2:8">
      <c r="B9" s="81" t="s">
        <v>77</v>
      </c>
      <c r="C9" s="81" t="s">
        <v>88</v>
      </c>
      <c r="D9" s="81" t="s">
        <v>89</v>
      </c>
      <c r="E9" s="82" t="s">
        <v>90</v>
      </c>
      <c r="F9" s="83">
        <f t="shared" ref="F9:F14" si="0">G9+H9</f>
        <v>152000</v>
      </c>
      <c r="G9" s="83">
        <v>152000</v>
      </c>
      <c r="H9" s="14"/>
    </row>
    <row r="10" ht="32" customHeight="1" spans="2:8">
      <c r="B10" s="81" t="s">
        <v>91</v>
      </c>
      <c r="C10" s="81" t="s">
        <v>92</v>
      </c>
      <c r="D10" s="81" t="s">
        <v>78</v>
      </c>
      <c r="E10" s="82" t="s">
        <v>93</v>
      </c>
      <c r="F10" s="83">
        <f t="shared" si="0"/>
        <v>4266</v>
      </c>
      <c r="G10" s="83">
        <v>4266</v>
      </c>
      <c r="H10" s="84"/>
    </row>
    <row r="11" ht="32" customHeight="1" spans="2:8">
      <c r="B11" s="81" t="s">
        <v>91</v>
      </c>
      <c r="C11" s="81" t="s">
        <v>92</v>
      </c>
      <c r="D11" s="81" t="s">
        <v>92</v>
      </c>
      <c r="E11" s="82" t="s">
        <v>94</v>
      </c>
      <c r="F11" s="83">
        <f t="shared" si="0"/>
        <v>932284.8</v>
      </c>
      <c r="G11" s="83">
        <v>932284.8</v>
      </c>
      <c r="H11" s="84"/>
    </row>
    <row r="12" ht="32" customHeight="1" spans="2:8">
      <c r="B12" s="81" t="s">
        <v>95</v>
      </c>
      <c r="C12" s="81" t="s">
        <v>96</v>
      </c>
      <c r="D12" s="81" t="s">
        <v>78</v>
      </c>
      <c r="E12" s="82" t="s">
        <v>97</v>
      </c>
      <c r="F12" s="83">
        <f t="shared" si="0"/>
        <v>432759.72</v>
      </c>
      <c r="G12" s="83">
        <v>432759.72</v>
      </c>
      <c r="H12" s="84"/>
    </row>
    <row r="13" ht="32" customHeight="1" spans="2:8">
      <c r="B13" s="81" t="s">
        <v>95</v>
      </c>
      <c r="C13" s="81" t="s">
        <v>96</v>
      </c>
      <c r="D13" s="81" t="s">
        <v>98</v>
      </c>
      <c r="E13" s="82" t="s">
        <v>99</v>
      </c>
      <c r="F13" s="83">
        <f t="shared" si="0"/>
        <v>104400</v>
      </c>
      <c r="G13" s="83">
        <v>104400</v>
      </c>
      <c r="H13" s="84"/>
    </row>
    <row r="14" ht="32" customHeight="1" spans="2:8">
      <c r="B14" s="81" t="s">
        <v>100</v>
      </c>
      <c r="C14" s="81" t="s">
        <v>78</v>
      </c>
      <c r="D14" s="81" t="s">
        <v>101</v>
      </c>
      <c r="E14" s="82" t="s">
        <v>102</v>
      </c>
      <c r="F14" s="83">
        <f t="shared" si="0"/>
        <v>745248</v>
      </c>
      <c r="G14" s="83">
        <v>745248</v>
      </c>
      <c r="H14" s="84"/>
    </row>
  </sheetData>
  <mergeCells count="9">
    <mergeCell ref="B1:D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workbookViewId="0">
      <pane ySplit="6" topLeftCell="A11" activePane="bottomLeft" state="frozen"/>
      <selection/>
      <selection pane="bottomLeft" activeCell="H21" sqref="H21"/>
    </sheetView>
  </sheetViews>
  <sheetFormatPr defaultColWidth="10" defaultRowHeight="14.4"/>
  <cols>
    <col min="1" max="1" width="1.53703703703704" customWidth="1"/>
    <col min="2" max="2" width="9.12962962962963" style="42" customWidth="1"/>
    <col min="3" max="3" width="9.25" style="42" customWidth="1"/>
    <col min="4" max="4" width="9.25" customWidth="1"/>
    <col min="5" max="5" width="44.5" customWidth="1"/>
    <col min="6" max="6" width="21.6296296296296" style="43" customWidth="1"/>
    <col min="7" max="8" width="21.6296296296296" customWidth="1"/>
    <col min="9" max="9" width="1.53703703703704" customWidth="1"/>
  </cols>
  <sheetData>
    <row r="1" ht="25" customHeight="1" spans="1:9">
      <c r="A1" s="44"/>
      <c r="B1" s="45"/>
      <c r="C1" s="45"/>
      <c r="D1" s="3"/>
      <c r="E1" s="46"/>
      <c r="F1" s="47"/>
      <c r="G1" s="48"/>
      <c r="H1" s="49" t="s">
        <v>184</v>
      </c>
      <c r="I1" s="73"/>
    </row>
    <row r="2" ht="22.8" customHeight="1" spans="1:9">
      <c r="A2" s="48"/>
      <c r="B2" s="50" t="s">
        <v>185</v>
      </c>
      <c r="C2" s="50"/>
      <c r="D2" s="51"/>
      <c r="E2" s="51"/>
      <c r="F2" s="52"/>
      <c r="G2" s="51"/>
      <c r="H2" s="51"/>
      <c r="I2" s="73"/>
    </row>
    <row r="3" ht="19.55" customHeight="1" spans="1:9">
      <c r="A3" s="53"/>
      <c r="B3" s="54" t="s">
        <v>5</v>
      </c>
      <c r="C3" s="54"/>
      <c r="D3" s="55"/>
      <c r="E3" s="55"/>
      <c r="G3" s="53"/>
      <c r="H3" s="56" t="s">
        <v>6</v>
      </c>
      <c r="I3" s="73"/>
    </row>
    <row r="4" ht="24.4" customHeight="1" spans="1:9">
      <c r="A4" s="57"/>
      <c r="B4" s="38" t="s">
        <v>9</v>
      </c>
      <c r="C4" s="38"/>
      <c r="D4" s="11"/>
      <c r="E4" s="11"/>
      <c r="F4" s="58" t="s">
        <v>83</v>
      </c>
      <c r="G4" s="11"/>
      <c r="H4" s="11"/>
      <c r="I4" s="73"/>
    </row>
    <row r="5" ht="24.4" customHeight="1" spans="1:9">
      <c r="A5" s="57"/>
      <c r="B5" s="38" t="s">
        <v>70</v>
      </c>
      <c r="C5" s="38"/>
      <c r="D5" s="11" t="s">
        <v>71</v>
      </c>
      <c r="E5" s="11" t="s">
        <v>148</v>
      </c>
      <c r="F5" s="58" t="s">
        <v>59</v>
      </c>
      <c r="G5" s="11" t="s">
        <v>186</v>
      </c>
      <c r="H5" s="11" t="s">
        <v>187</v>
      </c>
      <c r="I5" s="73"/>
    </row>
    <row r="6" ht="24.4" customHeight="1" spans="1:9">
      <c r="A6" s="57"/>
      <c r="B6" s="38" t="s">
        <v>73</v>
      </c>
      <c r="C6" s="38" t="s">
        <v>74</v>
      </c>
      <c r="D6" s="11"/>
      <c r="E6" s="11"/>
      <c r="F6" s="58"/>
      <c r="G6" s="11"/>
      <c r="H6" s="11"/>
      <c r="I6" s="73"/>
    </row>
    <row r="7" ht="27" customHeight="1" spans="1:9">
      <c r="A7" s="57"/>
      <c r="B7" s="38"/>
      <c r="C7" s="38"/>
      <c r="D7" s="11"/>
      <c r="E7" s="59" t="s">
        <v>76</v>
      </c>
      <c r="F7" s="60">
        <f>F8+F9+F10+F11+F12+F13+F14+F15+F16+F17+F19+F20+F21+F22+F23+F24+F18</f>
        <v>9594928.33</v>
      </c>
      <c r="G7" s="60">
        <f>G8+G9+G10+G11+G12+G13+G14+G15+G16+G17+G19+G20+G21+G22+G23+G24+G18</f>
        <v>9231751.08</v>
      </c>
      <c r="H7" s="60">
        <f>H8+H9+H10+H11+H12+H13+H14+H15+H16+H17+H19+H20+H21+H22+H23+H24+H18</f>
        <v>363177.25</v>
      </c>
      <c r="I7" s="73"/>
    </row>
    <row r="8" ht="24.4" customHeight="1" spans="1:9">
      <c r="A8" s="57"/>
      <c r="B8" s="61" t="s">
        <v>154</v>
      </c>
      <c r="C8" s="61" t="s">
        <v>101</v>
      </c>
      <c r="D8" s="15">
        <v>127015</v>
      </c>
      <c r="E8" s="62" t="s">
        <v>155</v>
      </c>
      <c r="F8" s="63">
        <f>G8+H8</f>
        <v>2817768</v>
      </c>
      <c r="G8" s="64">
        <v>2817768</v>
      </c>
      <c r="H8" s="65"/>
      <c r="I8" s="73"/>
    </row>
    <row r="9" ht="24.4" customHeight="1" spans="1:9">
      <c r="A9" s="57"/>
      <c r="B9" s="61" t="s">
        <v>154</v>
      </c>
      <c r="C9" s="61" t="s">
        <v>78</v>
      </c>
      <c r="D9" s="15">
        <v>127015</v>
      </c>
      <c r="E9" s="62" t="s">
        <v>156</v>
      </c>
      <c r="F9" s="63">
        <f t="shared" ref="F9:F18" si="0">G9+H9</f>
        <v>304034.4</v>
      </c>
      <c r="G9" s="64">
        <v>304034.4</v>
      </c>
      <c r="H9" s="65"/>
      <c r="I9" s="73"/>
    </row>
    <row r="10" ht="24.4" customHeight="1" spans="1:9">
      <c r="A10" s="57"/>
      <c r="B10" s="61" t="s">
        <v>154</v>
      </c>
      <c r="C10" s="61" t="s">
        <v>157</v>
      </c>
      <c r="D10" s="15">
        <v>127015</v>
      </c>
      <c r="E10" s="62" t="s">
        <v>158</v>
      </c>
      <c r="F10" s="63">
        <f t="shared" si="0"/>
        <v>3305498</v>
      </c>
      <c r="G10" s="64">
        <v>3305498</v>
      </c>
      <c r="H10" s="65"/>
      <c r="I10" s="73"/>
    </row>
    <row r="11" ht="24.4" customHeight="1" spans="1:9">
      <c r="A11" s="57"/>
      <c r="B11" s="61" t="s">
        <v>154</v>
      </c>
      <c r="C11" s="61" t="s">
        <v>159</v>
      </c>
      <c r="D11" s="15">
        <v>127015</v>
      </c>
      <c r="E11" s="62" t="s">
        <v>160</v>
      </c>
      <c r="F11" s="63">
        <f t="shared" si="0"/>
        <v>932284.8</v>
      </c>
      <c r="G11" s="64">
        <v>932284.8</v>
      </c>
      <c r="H11" s="65"/>
      <c r="I11" s="73"/>
    </row>
    <row r="12" ht="24.4" customHeight="1" spans="1:9">
      <c r="A12" s="57"/>
      <c r="B12" s="61" t="s">
        <v>154</v>
      </c>
      <c r="C12" s="61" t="s">
        <v>161</v>
      </c>
      <c r="D12" s="15">
        <v>127015</v>
      </c>
      <c r="E12" s="62" t="s">
        <v>162</v>
      </c>
      <c r="F12" s="63">
        <f t="shared" si="0"/>
        <v>432759.72</v>
      </c>
      <c r="G12" s="64">
        <v>432759.72</v>
      </c>
      <c r="H12" s="65"/>
      <c r="I12" s="73"/>
    </row>
    <row r="13" ht="27" customHeight="1" spans="2:8">
      <c r="B13" s="61" t="s">
        <v>154</v>
      </c>
      <c r="C13" s="61" t="s">
        <v>96</v>
      </c>
      <c r="D13" s="15">
        <v>127015</v>
      </c>
      <c r="E13" s="62" t="s">
        <v>163</v>
      </c>
      <c r="F13" s="63">
        <f t="shared" si="0"/>
        <v>104400</v>
      </c>
      <c r="G13" s="64">
        <v>104400</v>
      </c>
      <c r="H13" s="65"/>
    </row>
    <row r="14" ht="27" customHeight="1" spans="2:8">
      <c r="B14" s="61" t="s">
        <v>154</v>
      </c>
      <c r="C14" s="61" t="s">
        <v>164</v>
      </c>
      <c r="D14" s="15">
        <v>127015</v>
      </c>
      <c r="E14" s="62" t="s">
        <v>165</v>
      </c>
      <c r="F14" s="63">
        <f t="shared" si="0"/>
        <v>53606.16</v>
      </c>
      <c r="G14" s="64">
        <v>53606.16</v>
      </c>
      <c r="H14" s="65"/>
    </row>
    <row r="15" ht="27" customHeight="1" spans="2:8">
      <c r="B15" s="61" t="s">
        <v>154</v>
      </c>
      <c r="C15" s="61" t="s">
        <v>166</v>
      </c>
      <c r="D15" s="15">
        <v>127012</v>
      </c>
      <c r="E15" s="62" t="s">
        <v>102</v>
      </c>
      <c r="F15" s="63">
        <f t="shared" si="0"/>
        <v>745248</v>
      </c>
      <c r="G15" s="64">
        <v>745248</v>
      </c>
      <c r="H15" s="65"/>
    </row>
    <row r="16" ht="27" customHeight="1" spans="2:8">
      <c r="B16" s="61" t="s">
        <v>154</v>
      </c>
      <c r="C16" s="61" t="s">
        <v>167</v>
      </c>
      <c r="D16" s="15">
        <v>127012</v>
      </c>
      <c r="E16" s="62" t="s">
        <v>168</v>
      </c>
      <c r="F16" s="63">
        <f t="shared" si="0"/>
        <v>168002</v>
      </c>
      <c r="G16" s="64">
        <v>168002</v>
      </c>
      <c r="H16" s="65"/>
    </row>
    <row r="17" ht="27" customHeight="1" spans="2:8">
      <c r="B17" s="61" t="s">
        <v>169</v>
      </c>
      <c r="C17" s="61" t="s">
        <v>101</v>
      </c>
      <c r="D17" s="15">
        <v>127012</v>
      </c>
      <c r="E17" s="62" t="s">
        <v>170</v>
      </c>
      <c r="F17" s="63">
        <f t="shared" si="0"/>
        <v>22640</v>
      </c>
      <c r="G17" s="65"/>
      <c r="H17" s="64">
        <v>22640</v>
      </c>
    </row>
    <row r="18" customFormat="1" ht="27" customHeight="1" spans="2:8">
      <c r="B18" s="61" t="s">
        <v>169</v>
      </c>
      <c r="C18" s="61" t="s">
        <v>171</v>
      </c>
      <c r="D18" s="15">
        <v>127012</v>
      </c>
      <c r="E18" s="62" t="s">
        <v>172</v>
      </c>
      <c r="F18" s="63">
        <f t="shared" si="0"/>
        <v>102000</v>
      </c>
      <c r="G18" s="65"/>
      <c r="H18" s="64">
        <v>102000</v>
      </c>
    </row>
    <row r="19" ht="27" customHeight="1" spans="2:8">
      <c r="B19" s="61" t="s">
        <v>169</v>
      </c>
      <c r="C19" s="61" t="s">
        <v>173</v>
      </c>
      <c r="D19" s="15">
        <v>127012</v>
      </c>
      <c r="E19" s="62" t="s">
        <v>174</v>
      </c>
      <c r="F19" s="63">
        <f t="shared" ref="F19:F24" si="1">G19+H19</f>
        <v>102104.21</v>
      </c>
      <c r="G19" s="65"/>
      <c r="H19" s="64">
        <v>102104.21</v>
      </c>
    </row>
    <row r="20" ht="27" customHeight="1" spans="2:8">
      <c r="B20" s="61" t="s">
        <v>169</v>
      </c>
      <c r="C20" s="61" t="s">
        <v>175</v>
      </c>
      <c r="D20" s="15">
        <v>127012</v>
      </c>
      <c r="E20" s="62" t="s">
        <v>176</v>
      </c>
      <c r="F20" s="63">
        <f t="shared" si="1"/>
        <v>107733.04</v>
      </c>
      <c r="G20" s="65"/>
      <c r="H20" s="64">
        <v>107733.04</v>
      </c>
    </row>
    <row r="21" ht="27" customHeight="1" spans="2:8">
      <c r="B21" s="61" t="s">
        <v>169</v>
      </c>
      <c r="C21" s="61" t="s">
        <v>89</v>
      </c>
      <c r="D21" s="15">
        <v>127012</v>
      </c>
      <c r="E21" s="62" t="s">
        <v>177</v>
      </c>
      <c r="F21" s="63">
        <f t="shared" si="1"/>
        <v>28700</v>
      </c>
      <c r="G21" s="65"/>
      <c r="H21" s="64">
        <v>28700</v>
      </c>
    </row>
    <row r="22" ht="27" customHeight="1" spans="2:8">
      <c r="B22" s="61" t="s">
        <v>178</v>
      </c>
      <c r="C22" s="61" t="s">
        <v>92</v>
      </c>
      <c r="D22" s="15">
        <v>127012</v>
      </c>
      <c r="E22" s="62" t="s">
        <v>180</v>
      </c>
      <c r="F22" s="63">
        <f t="shared" si="1"/>
        <v>237908</v>
      </c>
      <c r="G22" s="64">
        <v>237908</v>
      </c>
      <c r="H22" s="65"/>
    </row>
    <row r="23" ht="27" customHeight="1" spans="2:8">
      <c r="B23" s="61" t="s">
        <v>178</v>
      </c>
      <c r="C23" s="61" t="s">
        <v>157</v>
      </c>
      <c r="D23" s="15">
        <v>127012</v>
      </c>
      <c r="E23" s="66" t="s">
        <v>181</v>
      </c>
      <c r="F23" s="63">
        <f t="shared" si="1"/>
        <v>80242</v>
      </c>
      <c r="G23" s="64">
        <v>80242</v>
      </c>
      <c r="H23" s="65"/>
    </row>
    <row r="24" ht="27" customHeight="1" spans="2:8">
      <c r="B24" s="67" t="s">
        <v>178</v>
      </c>
      <c r="C24" s="67" t="s">
        <v>89</v>
      </c>
      <c r="D24" s="15">
        <v>127012</v>
      </c>
      <c r="E24" s="68" t="s">
        <v>179</v>
      </c>
      <c r="F24" s="63">
        <f t="shared" si="1"/>
        <v>50000</v>
      </c>
      <c r="G24" s="69">
        <v>50000</v>
      </c>
      <c r="H24" s="70"/>
    </row>
    <row r="25" ht="27" customHeight="1" spans="6:8">
      <c r="F25" s="71"/>
      <c r="G25" s="72"/>
      <c r="H25" s="72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"/>
  <sheetViews>
    <sheetView workbookViewId="0">
      <pane ySplit="5" topLeftCell="A6" activePane="bottomLeft" state="frozen"/>
      <selection/>
      <selection pane="bottomLeft" activeCell="G8" sqref="G8"/>
    </sheetView>
  </sheetViews>
  <sheetFormatPr defaultColWidth="10" defaultRowHeight="14.4"/>
  <cols>
    <col min="1" max="1" width="1.53703703703704" style="1" customWidth="1"/>
    <col min="2" max="4" width="6.62962962962963" style="1" customWidth="1"/>
    <col min="5" max="5" width="14.1296296296296" style="1" customWidth="1"/>
    <col min="6" max="6" width="27.1296296296296" style="1" customWidth="1"/>
    <col min="7" max="7" width="58.3796296296296" style="1" customWidth="1"/>
    <col min="8" max="8" width="25.3796296296296" style="1" customWidth="1"/>
    <col min="9" max="9" width="1.53703703703704" style="1" customWidth="1"/>
    <col min="10" max="12" width="9.76851851851852" style="1" customWidth="1"/>
    <col min="13" max="16384" width="10" style="1"/>
  </cols>
  <sheetData>
    <row r="1" ht="25" customHeight="1" spans="1:9">
      <c r="A1" s="2"/>
      <c r="B1" s="3"/>
      <c r="C1" s="10"/>
      <c r="D1" s="10"/>
      <c r="E1" s="10"/>
      <c r="F1" s="10"/>
      <c r="G1" s="10"/>
      <c r="H1" s="19" t="s">
        <v>188</v>
      </c>
      <c r="I1" s="10"/>
    </row>
    <row r="2" ht="22.8" customHeight="1" spans="1:9">
      <c r="A2" s="2"/>
      <c r="B2" s="7" t="s">
        <v>189</v>
      </c>
      <c r="C2" s="7"/>
      <c r="D2" s="7"/>
      <c r="E2" s="7"/>
      <c r="F2" s="7"/>
      <c r="G2" s="7"/>
      <c r="H2" s="7"/>
      <c r="I2" s="10" t="s">
        <v>3</v>
      </c>
    </row>
    <row r="3" ht="19.55" customHeight="1" spans="1:9">
      <c r="A3" s="8"/>
      <c r="B3" s="9" t="s">
        <v>5</v>
      </c>
      <c r="C3" s="9"/>
      <c r="D3" s="9"/>
      <c r="E3" s="9"/>
      <c r="F3" s="9"/>
      <c r="G3" s="9"/>
      <c r="H3" s="36" t="s">
        <v>6</v>
      </c>
      <c r="I3" s="21"/>
    </row>
    <row r="4" ht="24.4" customHeight="1" spans="1:9">
      <c r="A4" s="12"/>
      <c r="B4" s="11" t="s">
        <v>70</v>
      </c>
      <c r="C4" s="11"/>
      <c r="D4" s="11"/>
      <c r="E4" s="11" t="s">
        <v>71</v>
      </c>
      <c r="F4" s="11" t="s">
        <v>148</v>
      </c>
      <c r="G4" s="11" t="s">
        <v>190</v>
      </c>
      <c r="H4" s="11" t="s">
        <v>191</v>
      </c>
      <c r="I4" s="22"/>
    </row>
    <row r="5" ht="24.4" customHeight="1" spans="1:9">
      <c r="A5" s="12"/>
      <c r="B5" s="11" t="s">
        <v>73</v>
      </c>
      <c r="C5" s="11" t="s">
        <v>74</v>
      </c>
      <c r="D5" s="11" t="s">
        <v>75</v>
      </c>
      <c r="E5" s="11"/>
      <c r="F5" s="11"/>
      <c r="G5" s="11"/>
      <c r="H5" s="11"/>
      <c r="I5" s="23"/>
    </row>
    <row r="6" ht="22.8" customHeight="1" spans="1:9">
      <c r="A6" s="13"/>
      <c r="B6" s="11"/>
      <c r="C6" s="11"/>
      <c r="D6" s="11"/>
      <c r="E6" s="11"/>
      <c r="F6" s="11"/>
      <c r="G6" s="11" t="s">
        <v>76</v>
      </c>
      <c r="H6" s="37">
        <f>H7+H8+H9+H10</f>
        <v>186240</v>
      </c>
      <c r="I6" s="24"/>
    </row>
    <row r="7" ht="22.8" customHeight="1" spans="1:9">
      <c r="A7" s="13"/>
      <c r="B7" s="11">
        <v>205</v>
      </c>
      <c r="C7" s="38" t="s">
        <v>78</v>
      </c>
      <c r="D7" s="38" t="s">
        <v>78</v>
      </c>
      <c r="E7" s="11">
        <v>127012</v>
      </c>
      <c r="F7" s="16" t="s">
        <v>87</v>
      </c>
      <c r="G7" s="16" t="s">
        <v>192</v>
      </c>
      <c r="H7" s="39">
        <v>14240</v>
      </c>
      <c r="I7" s="24"/>
    </row>
    <row r="8" ht="22.8" customHeight="1" spans="1:9">
      <c r="A8" s="13"/>
      <c r="B8" s="38">
        <v>205</v>
      </c>
      <c r="C8" s="38" t="s">
        <v>88</v>
      </c>
      <c r="D8" s="38" t="s">
        <v>89</v>
      </c>
      <c r="E8" s="11">
        <v>127012</v>
      </c>
      <c r="F8" s="40" t="s">
        <v>90</v>
      </c>
      <c r="G8" s="40" t="s">
        <v>193</v>
      </c>
      <c r="H8" s="39">
        <v>102000</v>
      </c>
      <c r="I8" s="24"/>
    </row>
    <row r="9" ht="22.8" customHeight="1" spans="1:9">
      <c r="A9" s="13"/>
      <c r="B9" s="38">
        <v>205</v>
      </c>
      <c r="C9" s="38" t="s">
        <v>88</v>
      </c>
      <c r="D9" s="38" t="s">
        <v>89</v>
      </c>
      <c r="E9" s="11">
        <v>127012</v>
      </c>
      <c r="F9" s="40" t="s">
        <v>90</v>
      </c>
      <c r="G9" s="40" t="s">
        <v>194</v>
      </c>
      <c r="H9" s="39">
        <v>50000</v>
      </c>
      <c r="I9" s="24"/>
    </row>
    <row r="10" ht="22.8" customHeight="1" spans="1:9">
      <c r="A10" s="13"/>
      <c r="B10" s="11">
        <v>205</v>
      </c>
      <c r="C10" s="38" t="s">
        <v>78</v>
      </c>
      <c r="D10" s="38" t="s">
        <v>78</v>
      </c>
      <c r="E10" s="11">
        <v>127012</v>
      </c>
      <c r="F10" s="16" t="s">
        <v>87</v>
      </c>
      <c r="G10" s="40" t="s">
        <v>195</v>
      </c>
      <c r="H10" s="39">
        <v>20000</v>
      </c>
      <c r="I10" s="24"/>
    </row>
    <row r="11" ht="27" customHeight="1" spans="8:8">
      <c r="H11" s="41"/>
    </row>
    <row r="12" ht="27" customHeight="1"/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</sheetData>
  <mergeCells count="7">
    <mergeCell ref="B2:H2"/>
    <mergeCell ref="B3:G3"/>
    <mergeCell ref="B4:D4"/>
    <mergeCell ref="E4:E5"/>
    <mergeCell ref="F4:F5"/>
    <mergeCell ref="G4:G5"/>
    <mergeCell ref="H4:H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有种放学小树林</cp:lastModifiedBy>
  <dcterms:created xsi:type="dcterms:W3CDTF">2022-03-04T11:29:00Z</dcterms:created>
  <dcterms:modified xsi:type="dcterms:W3CDTF">2024-03-07T00:48:59Z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3BE0697830984BC793FECFD15C2A2F0F</vt:lpwstr>
  </property>
</Properties>
</file>