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300万次中心" sheetId="2" r:id="rId1"/>
    <sheet name="100万中医次中心" sheetId="3" r:id="rId2"/>
    <sheet name="100万医养服务中心" sheetId="4" r:id="rId3"/>
  </sheets>
  <definedNames>
    <definedName name="_xlnm.Print_Titles" localSheetId="0">'300万次中心'!$1:$7</definedName>
  </definedNames>
  <calcPr calcId="144525"/>
</workbook>
</file>

<file path=xl/sharedStrings.xml><?xml version="1.0" encoding="utf-8"?>
<sst xmlns="http://schemas.openxmlformats.org/spreadsheetml/2006/main" count="648" uniqueCount="134">
  <si>
    <t>附件4</t>
  </si>
  <si>
    <t>2022年专项预算项目支出绩效评价</t>
  </si>
  <si>
    <t>分值权重</t>
  </si>
  <si>
    <t>自评得分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</si>
  <si>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</si>
  <si>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</si>
  <si>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</si>
  <si>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</si>
  <si>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</si>
  <si>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</si>
  <si>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</si>
  <si>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</si>
  <si>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</si>
  <si>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</si>
  <si>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</si>
  <si>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</si>
  <si>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</si>
  <si>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</si>
  <si>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</si>
  <si>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</si>
  <si>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</si>
  <si>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</si>
  <si>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</si>
  <si>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</si>
  <si>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</si>
  <si>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</si>
  <si>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</si>
  <si>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</si>
  <si>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</si>
  <si>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</si>
  <si>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</si>
  <si>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</si>
  <si>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</si>
  <si>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</si>
  <si>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</si>
  <si>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</si>
  <si>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</si>
  <si>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</si>
  <si>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</si>
  <si>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</si>
  <si>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</si>
  <si>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</si>
  <si>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</si>
  <si>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</si>
  <si>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</si>
  <si>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</si>
  <si>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</si>
  <si>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</si>
  <si>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</si>
  <si>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</si>
  <si>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</si>
  <si>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</si>
  <si>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</si>
  <si>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</si>
  <si>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</si>
  <si>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</si>
  <si>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</si>
  <si>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</si>
  <si>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</si>
  <si>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</si>
  <si>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</si>
  <si>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</si>
  <si>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</si>
  <si>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</si>
  <si>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</si>
  <si>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</si>
  <si>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</si>
  <si>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</si>
  <si>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</si>
  <si>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</si>
  <si>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</si>
  <si>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</si>
  <si>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</si>
  <si>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</si>
  <si>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</si>
  <si>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</si>
  <si>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</si>
  <si>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</si>
  <si>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</si>
  <si>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</si>
  <si>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</si>
  <si>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</si>
  <si>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</si>
  <si>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</si>
  <si>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</si>
  <si>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</si>
  <si>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</si>
  <si>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</si>
  <si>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</si>
  <si>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</si>
  <si>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</si>
  <si>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</si>
  <si>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</si>
  <si>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</si>
  <si>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</si>
  <si>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</si>
  <si>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</si>
  <si>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</si>
  <si>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</si>
  <si>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</si>
  <si>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</si>
  <si>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</si>
  <si>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</si>
  <si>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</si>
  <si>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</si>
  <si>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</si>
  <si>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</si>
  <si>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医疗卫生计生</t>
  </si>
  <si>
    <t>基础管理</t>
  </si>
  <si>
    <t>服务质量提升</t>
  </si>
  <si>
    <t>反映服务安全、便捷、规范情况</t>
  </si>
  <si>
    <t>差</t>
  </si>
  <si>
    <t>较差</t>
  </si>
  <si>
    <t>较好</t>
  </si>
  <si>
    <t>好</t>
  </si>
  <si>
    <t>主要调查医疗卫生计生机构提供服务的安全性、便捷程度和规范性</t>
  </si>
  <si>
    <t>社会效益</t>
  </si>
  <si>
    <t>健康状况改善</t>
  </si>
  <si>
    <t>反映区域内居民健康状况改善情况</t>
  </si>
  <si>
    <t>主要包括健康档案使用率、新生儿死亡率、高血压患者控制率等，通过几个主要的维度综合衡量区域内居民健康状况改善情况</t>
  </si>
  <si>
    <t>……</t>
  </si>
  <si>
    <t>个性指标</t>
  </si>
  <si>
    <t>医疗卫生</t>
  </si>
  <si>
    <t>按照项目实施方案开展专项工作</t>
  </si>
  <si>
    <t>各项考核指标任务达到上级业务部门考核要求</t>
  </si>
  <si>
    <t>按照项目实施方案开展各项工作，完成资料收集上报，接受上级业务部门考核</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</si>
  <si>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</si>
  <si>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</si>
  <si>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</si>
  <si>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</si>
  <si>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</si>
  <si>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</si>
  <si>
    <t>指标得分=（1-结余率/0.2）*指标分值</t>
  </si>
  <si>
    <t xml:space="preserve">结余率大于等于0.2，指标得0分                             结余率=结余金额/市级财政资金预算数×100%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</si>
</sst>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b/>
      <sz val="12"/>
      <color theme="1"/>
      <name val="宋体"/>
      <charset val="134"/>
      <scheme val="minor"/>
    </font>
    <font>
      <b/>
      <sz val="22"/>
      <color theme="1"/>
      <name val="宋体"/>
      <charset val="134"/>
      <scheme val="minor"/>
    </font>
    <font>
      <b/>
      <sz val="22"/>
      <color rgb="FFFF0000"/>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name val="宋体"/>
      <charset val="134"/>
      <scheme val="minor"/>
    </font>
    <font>
      <b/>
      <sz val="11"/>
      <color rgb="FF00B050"/>
      <name val="宋体"/>
      <charset val="134"/>
    </font>
    <font>
      <sz val="11"/>
      <color rgb="FF00B050"/>
      <name val="宋体"/>
      <charset val="134"/>
      <scheme val="minor"/>
    </font>
    <font>
      <sz val="11"/>
      <name val="Arial"/>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4" applyNumberFormat="0" applyAlignment="0" applyProtection="0"/>
    <xf numFmtId="0" fontId="14"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6" applyNumberFormat="0" applyFont="0" applyAlignment="0" applyProtection="0">
      <alignment vertical="center"/>
    </xf>
    <xf numFmtId="0" fontId="19" fillId="0" borderId="0"/>
    <xf numFmtId="9"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6" fillId="10" borderId="0" applyNumberFormat="0" applyBorder="0" applyAlignment="0" applyProtection="0">
      <alignment vertical="center"/>
    </xf>
    <xf numFmtId="0" fontId="20" fillId="0" borderId="18" applyNumberFormat="0" applyFill="0" applyAlignment="0" applyProtection="0">
      <alignment vertical="center"/>
    </xf>
    <xf numFmtId="0" fontId="16" fillId="11" borderId="0" applyNumberFormat="0" applyBorder="0" applyAlignment="0" applyProtection="0">
      <alignment vertical="center"/>
    </xf>
    <xf numFmtId="0" fontId="26" fillId="12" borderId="19" applyNumberFormat="0" applyAlignment="0" applyProtection="0">
      <alignment vertical="center"/>
    </xf>
    <xf numFmtId="0" fontId="27" fillId="12" borderId="15" applyNumberFormat="0" applyAlignment="0" applyProtection="0">
      <alignment vertical="center"/>
    </xf>
    <xf numFmtId="0" fontId="28" fillId="13" borderId="20"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6" borderId="0" applyNumberFormat="0" applyBorder="0" applyAlignment="0" applyProtection="0">
      <alignment vertical="center"/>
    </xf>
    <xf numFmtId="0" fontId="32" fillId="0" borderId="0">
      <alignment vertical="center"/>
    </xf>
    <xf numFmtId="0" fontId="33" fillId="17" borderId="0" applyNumberFormat="0" applyBorder="0" applyAlignment="0" applyProtection="0">
      <alignment vertical="center"/>
    </xf>
    <xf numFmtId="0" fontId="12" fillId="18" borderId="0" applyNumberFormat="0" applyBorder="0" applyAlignment="0" applyProtection="0">
      <alignment vertical="center"/>
    </xf>
    <xf numFmtId="0" fontId="32" fillId="0" borderId="0"/>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34" fillId="0" borderId="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34" fillId="0" borderId="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applyProtection="0"/>
    <xf numFmtId="0" fontId="0" fillId="0" borderId="0">
      <alignment vertical="center"/>
    </xf>
    <xf numFmtId="0" fontId="32" fillId="0" borderId="0"/>
    <xf numFmtId="0" fontId="32" fillId="0" borderId="0"/>
    <xf numFmtId="0" fontId="32" fillId="0" borderId="0"/>
    <xf numFmtId="0" fontId="0" fillId="0" borderId="0"/>
    <xf numFmtId="0" fontId="35" fillId="0" borderId="0"/>
    <xf numFmtId="0" fontId="32" fillId="0" borderId="0">
      <alignment vertical="center"/>
    </xf>
  </cellStyleXfs>
  <cellXfs count="73">
    <xf numFmtId="0" fontId="0" fillId="0" borderId="0" xfId="0"/>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0" xfId="63" applyFont="1" applyFill="1" applyBorder="1" applyAlignment="1">
      <alignment horizontal="center" vertical="center" wrapText="1"/>
    </xf>
    <xf numFmtId="0" fontId="7" fillId="0" borderId="3" xfId="0" applyFont="1" applyFill="1" applyBorder="1" applyAlignment="1">
      <alignment vertical="center" wrapText="1"/>
    </xf>
    <xf numFmtId="9" fontId="5" fillId="0" borderId="4"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6" fillId="0" borderId="2" xfId="63" applyFont="1" applyFill="1" applyBorder="1" applyAlignment="1">
      <alignment vertical="center" wrapText="1"/>
    </xf>
    <xf numFmtId="177" fontId="5" fillId="0" borderId="3"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63" applyFont="1" applyFill="1" applyBorder="1" applyAlignment="1">
      <alignment vertical="center" wrapText="1"/>
    </xf>
    <xf numFmtId="177" fontId="5" fillId="0" borderId="7"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176" fontId="1" fillId="0"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63" applyFont="1" applyFill="1" applyBorder="1" applyAlignment="1">
      <alignment horizontal="left" vertical="center" wrapText="1"/>
    </xf>
    <xf numFmtId="0" fontId="7" fillId="0" borderId="3" xfId="63"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0" fillId="0" borderId="3" xfId="63" applyFont="1" applyFill="1" applyBorder="1" applyAlignment="1">
      <alignment horizontal="center" vertical="center" wrapText="1"/>
    </xf>
    <xf numFmtId="49" fontId="10" fillId="0" borderId="3" xfId="63" applyNumberFormat="1" applyFont="1" applyFill="1" applyBorder="1" applyAlignment="1">
      <alignment horizontal="center" vertical="center" wrapText="1"/>
    </xf>
    <xf numFmtId="49" fontId="6" fillId="0" borderId="3" xfId="63"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xf numFmtId="177" fontId="5" fillId="0" borderId="4" xfId="0" applyNumberFormat="1" applyFont="1"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4"/>
  <sheetViews>
    <sheetView tabSelected="1" topLeftCell="A11" workbookViewId="0">
      <selection activeCell="A28" sqref="A28:X28"/>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s="1" customFormat="1" ht="24.95" customHeight="1" spans="1:14">
      <c r="A1" s="4" t="s">
        <v>0</v>
      </c>
      <c r="B1" s="5"/>
      <c r="C1" s="4"/>
      <c r="N1" s="3"/>
    </row>
    <row r="2" s="1" customFormat="1" ht="34.5" customHeight="1" spans="1:24">
      <c r="A2" s="6" t="s">
        <v>1</v>
      </c>
      <c r="B2" s="7"/>
      <c r="C2" s="6"/>
      <c r="D2" s="6"/>
      <c r="E2" s="6"/>
      <c r="F2" s="6"/>
      <c r="G2" s="6"/>
      <c r="H2" s="6"/>
      <c r="I2" s="6"/>
      <c r="J2" s="6"/>
      <c r="K2" s="6"/>
      <c r="L2" s="6"/>
      <c r="M2" s="6"/>
      <c r="N2" s="6"/>
      <c r="O2" s="6"/>
      <c r="P2" s="6"/>
      <c r="Q2" s="6"/>
      <c r="R2" s="6"/>
      <c r="S2" s="6"/>
      <c r="T2" s="6"/>
      <c r="U2" s="6"/>
      <c r="V2" s="6"/>
      <c r="W2" s="6"/>
      <c r="X2" s="6"/>
    </row>
    <row r="3" s="1" customFormat="1" ht="34.5" customHeight="1" spans="1:24">
      <c r="A3" s="8"/>
      <c r="B3" s="9"/>
      <c r="C3" s="6"/>
      <c r="D3" s="6"/>
      <c r="E3" s="6"/>
      <c r="F3" s="10"/>
      <c r="G3" s="10"/>
      <c r="H3" s="8"/>
      <c r="I3" s="6"/>
      <c r="J3" s="6"/>
      <c r="K3" s="6"/>
      <c r="L3" s="6"/>
      <c r="M3" s="6"/>
      <c r="N3" s="6"/>
      <c r="O3" s="8"/>
      <c r="P3" s="8"/>
      <c r="Q3" s="8"/>
      <c r="R3" s="6"/>
      <c r="S3" s="6"/>
      <c r="T3" s="8"/>
      <c r="U3" s="8"/>
      <c r="V3" s="8"/>
      <c r="W3" s="8"/>
      <c r="X3" s="8"/>
    </row>
    <row r="4" s="1" customFormat="1"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s="1" customFormat="1" customHeight="1" spans="1:24">
      <c r="A5" s="15"/>
      <c r="B5" s="16"/>
      <c r="C5" s="13"/>
      <c r="D5" s="13"/>
      <c r="E5" s="13"/>
      <c r="F5" s="13"/>
      <c r="G5" s="13"/>
      <c r="H5" s="17"/>
      <c r="I5" s="21"/>
      <c r="J5" s="21"/>
      <c r="K5" s="21"/>
      <c r="L5" s="21"/>
      <c r="M5" s="21"/>
      <c r="N5" s="21"/>
      <c r="O5" s="17"/>
      <c r="P5" s="48"/>
      <c r="Q5" s="68"/>
      <c r="R5" s="21"/>
      <c r="S5" s="21"/>
      <c r="T5" s="48"/>
      <c r="U5" s="68"/>
      <c r="V5" s="68"/>
      <c r="W5" s="68"/>
      <c r="X5" s="69"/>
    </row>
    <row r="6" s="1" customFormat="1"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s="1" customFormat="1"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s="1" customFormat="1" ht="93" customHeight="1" spans="1:24">
      <c r="A8" s="27">
        <v>0.02</v>
      </c>
      <c r="B8" s="28">
        <v>2</v>
      </c>
      <c r="C8" s="27" t="s">
        <v>26</v>
      </c>
      <c r="D8" s="27" t="s">
        <v>27</v>
      </c>
      <c r="E8" s="27"/>
      <c r="F8" s="29" t="s">
        <v>28</v>
      </c>
      <c r="G8" s="30" t="s">
        <v>29</v>
      </c>
      <c r="H8" s="31" t="s">
        <v>30</v>
      </c>
      <c r="I8" s="52" t="s">
        <v>31</v>
      </c>
      <c r="J8" s="52" t="s">
        <v>32</v>
      </c>
      <c r="K8" s="52"/>
      <c r="L8" s="53" t="s">
        <v>33</v>
      </c>
      <c r="M8" s="52"/>
      <c r="N8" s="52" t="s">
        <v>34</v>
      </c>
      <c r="O8" s="54" t="s">
        <v>35</v>
      </c>
      <c r="P8" s="55" t="s">
        <v>36</v>
      </c>
      <c r="Q8" s="41"/>
      <c r="R8" s="55" t="s">
        <v>36</v>
      </c>
      <c r="S8" s="55"/>
      <c r="T8" s="41"/>
      <c r="U8" s="41"/>
      <c r="V8" s="41"/>
      <c r="W8" s="55"/>
      <c r="X8" s="41"/>
    </row>
    <row r="9" s="1" customFormat="1" ht="68.25" customHeight="1" spans="1:24">
      <c r="A9" s="27">
        <v>0.03</v>
      </c>
      <c r="B9" s="28">
        <v>3</v>
      </c>
      <c r="C9" s="27"/>
      <c r="D9" s="27"/>
      <c r="E9" s="27"/>
      <c r="F9" s="32"/>
      <c r="G9" s="30" t="s">
        <v>37</v>
      </c>
      <c r="H9" s="31" t="s">
        <v>38</v>
      </c>
      <c r="I9" s="52" t="s">
        <v>31</v>
      </c>
      <c r="J9" s="52" t="s">
        <v>39</v>
      </c>
      <c r="K9" s="52"/>
      <c r="L9" s="53" t="s">
        <v>40</v>
      </c>
      <c r="M9" s="52"/>
      <c r="N9" s="52" t="s">
        <v>41</v>
      </c>
      <c r="O9" s="54" t="s">
        <v>42</v>
      </c>
      <c r="P9" s="55" t="s">
        <v>36</v>
      </c>
      <c r="Q9" s="55" t="s">
        <v>36</v>
      </c>
      <c r="R9" s="55" t="s">
        <v>36</v>
      </c>
      <c r="S9" s="55" t="s">
        <v>36</v>
      </c>
      <c r="T9" s="41"/>
      <c r="U9" s="41"/>
      <c r="V9" s="41"/>
      <c r="W9" s="55" t="s">
        <v>36</v>
      </c>
      <c r="X9" s="41"/>
    </row>
    <row r="10" s="1" customFormat="1" ht="68.25" customHeight="1" spans="1:24">
      <c r="A10" s="27">
        <v>0.03</v>
      </c>
      <c r="B10" s="28">
        <v>3</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s="1" customFormat="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s="1" customFormat="1"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s="1" customFormat="1"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s="1" customFormat="1" ht="72.95" customHeight="1" spans="1:24">
      <c r="A14" s="27">
        <v>0.03</v>
      </c>
      <c r="B14" s="28">
        <v>3</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10</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s="1" customFormat="1"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s="1" customFormat="1" ht="63.95" customHeight="1" spans="1:24">
      <c r="A17" s="27">
        <v>0.04</v>
      </c>
      <c r="B17" s="28">
        <v>2</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s="1" customFormat="1"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s="1" customFormat="1" ht="33" customHeight="1" spans="1:24">
      <c r="A19" s="27"/>
      <c r="B19" s="28"/>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s="1" customFormat="1" ht="72" customHeight="1" spans="1:24">
      <c r="A20" s="27"/>
      <c r="B20" s="36">
        <v>15</v>
      </c>
      <c r="C20" s="27"/>
      <c r="D20" s="34"/>
      <c r="E20" s="34"/>
      <c r="F20" s="32"/>
      <c r="G20" s="30" t="s">
        <v>96</v>
      </c>
      <c r="H20" s="31" t="s">
        <v>97</v>
      </c>
      <c r="I20" s="52" t="s">
        <v>31</v>
      </c>
      <c r="J20" s="41" t="s">
        <v>98</v>
      </c>
      <c r="L20" s="63" t="s">
        <v>99</v>
      </c>
      <c r="M20" s="64"/>
      <c r="N20" s="64" t="s">
        <v>100</v>
      </c>
      <c r="O20" s="54" t="s">
        <v>101</v>
      </c>
      <c r="P20" s="55" t="s">
        <v>36</v>
      </c>
      <c r="Q20" s="55" t="s">
        <v>36</v>
      </c>
      <c r="R20" s="55"/>
      <c r="S20" s="55" t="s">
        <v>36</v>
      </c>
      <c r="T20" s="41"/>
      <c r="U20" s="41"/>
      <c r="V20" s="55" t="s">
        <v>36</v>
      </c>
      <c r="W20" s="55"/>
      <c r="X20" s="41"/>
    </row>
    <row r="21" s="1" customFormat="1" ht="40.5" spans="1:24">
      <c r="A21" s="27"/>
      <c r="B21" s="28"/>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s="1" customFormat="1" ht="33" customHeight="1" spans="1:24">
      <c r="A22" s="27"/>
      <c r="B22" s="37">
        <v>24</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s="1" customFormat="1"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1" customFormat="1"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s="1" customFormat="1" ht="40.5" spans="1:26">
      <c r="A25" s="27">
        <v>0.1</v>
      </c>
      <c r="B25" s="36">
        <v>10</v>
      </c>
      <c r="C25" s="27" t="s">
        <v>121</v>
      </c>
      <c r="D25" s="27"/>
      <c r="E25" s="27" t="s">
        <v>122</v>
      </c>
      <c r="F25" s="1" t="s">
        <v>123</v>
      </c>
      <c r="G25" s="42" t="s">
        <v>124</v>
      </c>
      <c r="H25" s="31"/>
      <c r="I25" s="52"/>
      <c r="J25" s="52"/>
      <c r="K25" s="52"/>
      <c r="L25" s="65"/>
      <c r="M25" s="65" t="s">
        <v>36</v>
      </c>
      <c r="N25" s="52"/>
      <c r="O25" s="54" t="s">
        <v>125</v>
      </c>
      <c r="P25" s="54"/>
      <c r="Q25" s="55"/>
      <c r="R25" s="41"/>
      <c r="S25" s="41"/>
      <c r="T25" s="55"/>
      <c r="U25" s="55"/>
      <c r="V25" s="41"/>
      <c r="W25" s="55"/>
      <c r="X25" s="41"/>
      <c r="Y25" s="71"/>
      <c r="Z25" s="71"/>
    </row>
    <row r="26" s="1" customFormat="1" ht="27.75" customHeight="1" spans="1:26">
      <c r="A26" s="27" t="s">
        <v>126</v>
      </c>
      <c r="B26" s="36">
        <f>SUM(B8:B25)</f>
        <v>87</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s="1" customFormat="1"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s="1" customFormat="1"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row r="31" ht="27" hidden="1" spans="8:10">
      <c r="H31" s="1" t="s">
        <v>132</v>
      </c>
      <c r="J31" s="1">
        <f>209577/3000000*100%</f>
        <v>0.069859</v>
      </c>
    </row>
    <row r="32" ht="54" hidden="1" spans="8:8">
      <c r="H32" s="1" t="s">
        <v>133</v>
      </c>
    </row>
    <row r="33" hidden="1" spans="10:10">
      <c r="J33" s="1">
        <f>(1-J31/0.2)*10%</f>
        <v>0.0650705</v>
      </c>
    </row>
    <row r="34" hidden="1"/>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I4:N5"/>
    <mergeCell ref="P4:Q5"/>
    <mergeCell ref="R4:S5"/>
    <mergeCell ref="T4:X5"/>
    <mergeCell ref="D6:E7"/>
    <mergeCell ref="D8:E18"/>
    <mergeCell ref="D19:E21"/>
  </mergeCells>
  <printOptions horizontalCentered="1" verticalCentered="1"/>
  <pageMargins left="0" right="0" top="0" bottom="0" header="0" footer="0"/>
  <pageSetup paperSize="9" scale="5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3"/>
  <sheetViews>
    <sheetView topLeftCell="A21" workbookViewId="0">
      <selection activeCell="B22" sqref="B22:B23"/>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s="1" customFormat="1" ht="24.95" customHeight="1" spans="1:14">
      <c r="A1" s="4" t="s">
        <v>0</v>
      </c>
      <c r="B1" s="5"/>
      <c r="C1" s="4"/>
      <c r="N1" s="3"/>
    </row>
    <row r="2" s="1" customFormat="1" ht="34.5" customHeight="1" spans="1:24">
      <c r="A2" s="6" t="s">
        <v>1</v>
      </c>
      <c r="B2" s="7"/>
      <c r="C2" s="6"/>
      <c r="D2" s="6"/>
      <c r="E2" s="6"/>
      <c r="F2" s="6"/>
      <c r="G2" s="6"/>
      <c r="H2" s="6"/>
      <c r="I2" s="6"/>
      <c r="J2" s="6"/>
      <c r="K2" s="6"/>
      <c r="L2" s="6"/>
      <c r="M2" s="6"/>
      <c r="N2" s="6"/>
      <c r="O2" s="6"/>
      <c r="P2" s="6"/>
      <c r="Q2" s="6"/>
      <c r="R2" s="6"/>
      <c r="S2" s="6"/>
      <c r="T2" s="6"/>
      <c r="U2" s="6"/>
      <c r="V2" s="6"/>
      <c r="W2" s="6"/>
      <c r="X2" s="6"/>
    </row>
    <row r="3" s="1" customFormat="1" ht="34.5" customHeight="1" spans="1:24">
      <c r="A3" s="8"/>
      <c r="B3" s="9"/>
      <c r="C3" s="6"/>
      <c r="D3" s="6"/>
      <c r="E3" s="6"/>
      <c r="F3" s="10"/>
      <c r="G3" s="10"/>
      <c r="H3" s="8"/>
      <c r="I3" s="6"/>
      <c r="J3" s="6"/>
      <c r="K3" s="6"/>
      <c r="L3" s="6"/>
      <c r="M3" s="6"/>
      <c r="N3" s="6"/>
      <c r="O3" s="8"/>
      <c r="P3" s="8"/>
      <c r="Q3" s="8"/>
      <c r="R3" s="6"/>
      <c r="S3" s="6"/>
      <c r="T3" s="8"/>
      <c r="U3" s="8"/>
      <c r="V3" s="8"/>
      <c r="W3" s="8"/>
      <c r="X3" s="8"/>
    </row>
    <row r="4" s="1" customFormat="1"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s="1" customFormat="1" customHeight="1" spans="1:24">
      <c r="A5" s="15"/>
      <c r="B5" s="16"/>
      <c r="C5" s="13"/>
      <c r="D5" s="13"/>
      <c r="E5" s="13"/>
      <c r="F5" s="13"/>
      <c r="G5" s="13"/>
      <c r="H5" s="17"/>
      <c r="I5" s="21"/>
      <c r="J5" s="21"/>
      <c r="K5" s="21"/>
      <c r="L5" s="21"/>
      <c r="M5" s="21"/>
      <c r="N5" s="21"/>
      <c r="O5" s="17"/>
      <c r="P5" s="48"/>
      <c r="Q5" s="68"/>
      <c r="R5" s="21"/>
      <c r="S5" s="21"/>
      <c r="T5" s="48"/>
      <c r="U5" s="68"/>
      <c r="V5" s="68"/>
      <c r="W5" s="68"/>
      <c r="X5" s="69"/>
    </row>
    <row r="6" s="1" customFormat="1"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s="1" customFormat="1"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s="1" customFormat="1" ht="93" customHeight="1" spans="1:24">
      <c r="A8" s="27">
        <v>0.02</v>
      </c>
      <c r="B8" s="28">
        <v>2</v>
      </c>
      <c r="C8" s="27" t="s">
        <v>26</v>
      </c>
      <c r="D8" s="27" t="s">
        <v>27</v>
      </c>
      <c r="E8" s="27"/>
      <c r="F8" s="29" t="s">
        <v>28</v>
      </c>
      <c r="G8" s="30" t="s">
        <v>29</v>
      </c>
      <c r="H8" s="31" t="s">
        <v>30</v>
      </c>
      <c r="I8" s="52" t="s">
        <v>31</v>
      </c>
      <c r="J8" s="52" t="s">
        <v>32</v>
      </c>
      <c r="K8" s="52"/>
      <c r="L8" s="53" t="s">
        <v>33</v>
      </c>
      <c r="M8" s="52"/>
      <c r="N8" s="52" t="s">
        <v>34</v>
      </c>
      <c r="O8" s="54" t="s">
        <v>35</v>
      </c>
      <c r="P8" s="55" t="s">
        <v>36</v>
      </c>
      <c r="Q8" s="41"/>
      <c r="R8" s="55" t="s">
        <v>36</v>
      </c>
      <c r="S8" s="55"/>
      <c r="T8" s="41"/>
      <c r="U8" s="41"/>
      <c r="V8" s="41"/>
      <c r="W8" s="55"/>
      <c r="X8" s="41"/>
    </row>
    <row r="9" s="1" customFormat="1" ht="68.25" customHeight="1" spans="1:24">
      <c r="A9" s="27">
        <v>0.03</v>
      </c>
      <c r="B9" s="28">
        <v>3</v>
      </c>
      <c r="C9" s="27"/>
      <c r="D9" s="27"/>
      <c r="E9" s="27"/>
      <c r="F9" s="32"/>
      <c r="G9" s="30" t="s">
        <v>37</v>
      </c>
      <c r="H9" s="31" t="s">
        <v>38</v>
      </c>
      <c r="I9" s="52" t="s">
        <v>31</v>
      </c>
      <c r="J9" s="52" t="s">
        <v>39</v>
      </c>
      <c r="K9" s="52"/>
      <c r="L9" s="53" t="s">
        <v>40</v>
      </c>
      <c r="M9" s="52"/>
      <c r="N9" s="52" t="s">
        <v>41</v>
      </c>
      <c r="O9" s="54" t="s">
        <v>42</v>
      </c>
      <c r="P9" s="55" t="s">
        <v>36</v>
      </c>
      <c r="Q9" s="55" t="s">
        <v>36</v>
      </c>
      <c r="R9" s="55" t="s">
        <v>36</v>
      </c>
      <c r="S9" s="55" t="s">
        <v>36</v>
      </c>
      <c r="T9" s="41"/>
      <c r="U9" s="41"/>
      <c r="V9" s="41"/>
      <c r="W9" s="55" t="s">
        <v>36</v>
      </c>
      <c r="X9" s="41"/>
    </row>
    <row r="10" s="1" customFormat="1" ht="68.25" customHeight="1" spans="1:24">
      <c r="A10" s="27">
        <v>0.03</v>
      </c>
      <c r="B10" s="28">
        <v>3</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s="1" customFormat="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s="1" customFormat="1"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s="1" customFormat="1"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s="1" customFormat="1" ht="72.95" customHeight="1" spans="1:24">
      <c r="A14" s="27">
        <v>0.03</v>
      </c>
      <c r="B14" s="28">
        <v>3</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9</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s="1" customFormat="1"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s="1" customFormat="1" ht="63.95" customHeight="1" spans="1:24">
      <c r="A17" s="27">
        <v>0.04</v>
      </c>
      <c r="B17" s="28">
        <v>2</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s="1" customFormat="1"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s="1" customFormat="1" ht="33" customHeight="1" spans="1:24">
      <c r="A19" s="27"/>
      <c r="B19" s="37">
        <v>15</v>
      </c>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s="1" customFormat="1" ht="72" customHeight="1" spans="1:24">
      <c r="A20" s="27"/>
      <c r="B20" s="72"/>
      <c r="C20" s="27"/>
      <c r="D20" s="34"/>
      <c r="E20" s="34"/>
      <c r="F20" s="32"/>
      <c r="G20" s="30" t="s">
        <v>96</v>
      </c>
      <c r="H20" s="31" t="s">
        <v>97</v>
      </c>
      <c r="I20" s="52" t="s">
        <v>31</v>
      </c>
      <c r="J20" s="41" t="s">
        <v>98</v>
      </c>
      <c r="L20" s="63" t="s">
        <v>99</v>
      </c>
      <c r="M20" s="64"/>
      <c r="N20" s="64" t="s">
        <v>100</v>
      </c>
      <c r="O20" s="54" t="s">
        <v>101</v>
      </c>
      <c r="P20" s="55" t="s">
        <v>36</v>
      </c>
      <c r="Q20" s="55" t="s">
        <v>36</v>
      </c>
      <c r="R20" s="55"/>
      <c r="S20" s="55" t="s">
        <v>36</v>
      </c>
      <c r="T20" s="41"/>
      <c r="U20" s="41"/>
      <c r="V20" s="55" t="s">
        <v>36</v>
      </c>
      <c r="W20" s="55"/>
      <c r="X20" s="41"/>
    </row>
    <row r="21" s="1" customFormat="1" ht="40.5" spans="1:24">
      <c r="A21" s="27"/>
      <c r="B21" s="40"/>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s="1" customFormat="1" ht="33" customHeight="1" spans="1:24">
      <c r="A22" s="27"/>
      <c r="B22" s="37">
        <v>25</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s="1" customFormat="1"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1" customFormat="1"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s="1" customFormat="1" ht="40.5" spans="1:26">
      <c r="A25" s="27">
        <v>0.1</v>
      </c>
      <c r="B25" s="36">
        <v>8</v>
      </c>
      <c r="C25" s="27" t="s">
        <v>121</v>
      </c>
      <c r="D25" s="27"/>
      <c r="E25" s="27" t="s">
        <v>122</v>
      </c>
      <c r="F25" s="1" t="s">
        <v>123</v>
      </c>
      <c r="G25" s="42" t="s">
        <v>124</v>
      </c>
      <c r="H25" s="31"/>
      <c r="I25" s="52"/>
      <c r="J25" s="52"/>
      <c r="K25" s="52"/>
      <c r="L25" s="65"/>
      <c r="M25" s="65" t="s">
        <v>36</v>
      </c>
      <c r="N25" s="52"/>
      <c r="O25" s="54" t="s">
        <v>125</v>
      </c>
      <c r="P25" s="54"/>
      <c r="Q25" s="55"/>
      <c r="R25" s="41"/>
      <c r="S25" s="41"/>
      <c r="T25" s="55"/>
      <c r="U25" s="55"/>
      <c r="V25" s="41"/>
      <c r="W25" s="55"/>
      <c r="X25" s="41"/>
      <c r="Y25" s="71"/>
      <c r="Z25" s="71"/>
    </row>
    <row r="26" s="1" customFormat="1" ht="27.75" customHeight="1" spans="1:26">
      <c r="A26" s="27" t="s">
        <v>126</v>
      </c>
      <c r="B26" s="36">
        <f>SUM(B8:B25)</f>
        <v>85</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s="1" customFormat="1"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s="1" customFormat="1"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row r="31" ht="27" spans="8:10">
      <c r="H31" s="1" t="s">
        <v>132</v>
      </c>
      <c r="J31" s="1">
        <f>(247664.48+30400)/1000000*100%</f>
        <v>0.27806448</v>
      </c>
    </row>
    <row r="32" ht="54" spans="8:8">
      <c r="H32" s="1" t="s">
        <v>133</v>
      </c>
    </row>
    <row r="33" spans="10:10">
      <c r="J33" s="1">
        <f>(1-J31/0.2)*10%</f>
        <v>-0.03903224</v>
      </c>
    </row>
  </sheetData>
  <mergeCells count="54">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19:B21"/>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I4:N5"/>
    <mergeCell ref="P4:Q5"/>
    <mergeCell ref="R4:S5"/>
    <mergeCell ref="T4:X5"/>
    <mergeCell ref="D6:E7"/>
    <mergeCell ref="D8:E18"/>
    <mergeCell ref="D19:E21"/>
  </mergeCells>
  <printOptions horizontalCentered="1" verticalCentered="1"/>
  <pageMargins left="0" right="0" top="0" bottom="0" header="0" footer="0"/>
  <pageSetup paperSize="9" scale="3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8"/>
  <sheetViews>
    <sheetView topLeftCell="A28" workbookViewId="0">
      <selection activeCell="A31" sqref="$A31:$XFD38"/>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s="1" customFormat="1" ht="24.95" customHeight="1" spans="1:14">
      <c r="A1" s="4" t="s">
        <v>0</v>
      </c>
      <c r="B1" s="5"/>
      <c r="C1" s="4"/>
      <c r="N1" s="3"/>
    </row>
    <row r="2" s="1" customFormat="1" ht="34.5" customHeight="1" spans="1:24">
      <c r="A2" s="6" t="s">
        <v>1</v>
      </c>
      <c r="B2" s="7"/>
      <c r="C2" s="6"/>
      <c r="D2" s="6"/>
      <c r="E2" s="6"/>
      <c r="F2" s="6"/>
      <c r="G2" s="6"/>
      <c r="H2" s="6"/>
      <c r="I2" s="6"/>
      <c r="J2" s="6"/>
      <c r="K2" s="6"/>
      <c r="L2" s="6"/>
      <c r="M2" s="6"/>
      <c r="N2" s="6"/>
      <c r="O2" s="6"/>
      <c r="P2" s="6"/>
      <c r="Q2" s="6"/>
      <c r="R2" s="6"/>
      <c r="S2" s="6"/>
      <c r="T2" s="6"/>
      <c r="U2" s="6"/>
      <c r="V2" s="6"/>
      <c r="W2" s="6"/>
      <c r="X2" s="6"/>
    </row>
    <row r="3" s="1" customFormat="1" ht="34.5" customHeight="1" spans="1:24">
      <c r="A3" s="8"/>
      <c r="B3" s="9"/>
      <c r="C3" s="6"/>
      <c r="D3" s="6"/>
      <c r="E3" s="6"/>
      <c r="F3" s="10"/>
      <c r="G3" s="10"/>
      <c r="H3" s="8"/>
      <c r="I3" s="6"/>
      <c r="J3" s="6"/>
      <c r="K3" s="6"/>
      <c r="L3" s="6"/>
      <c r="M3" s="6"/>
      <c r="N3" s="6"/>
      <c r="O3" s="8"/>
      <c r="P3" s="8"/>
      <c r="Q3" s="8"/>
      <c r="R3" s="6"/>
      <c r="S3" s="6"/>
      <c r="T3" s="8"/>
      <c r="U3" s="8"/>
      <c r="V3" s="8"/>
      <c r="W3" s="8"/>
      <c r="X3" s="8"/>
    </row>
    <row r="4" s="1" customFormat="1"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s="1" customFormat="1" customHeight="1" spans="1:24">
      <c r="A5" s="15"/>
      <c r="B5" s="16"/>
      <c r="C5" s="13"/>
      <c r="D5" s="13"/>
      <c r="E5" s="13"/>
      <c r="F5" s="13"/>
      <c r="G5" s="13"/>
      <c r="H5" s="17"/>
      <c r="I5" s="21"/>
      <c r="J5" s="21"/>
      <c r="K5" s="21"/>
      <c r="L5" s="21"/>
      <c r="M5" s="21"/>
      <c r="N5" s="21"/>
      <c r="O5" s="17"/>
      <c r="P5" s="48"/>
      <c r="Q5" s="68"/>
      <c r="R5" s="21"/>
      <c r="S5" s="21"/>
      <c r="T5" s="48"/>
      <c r="U5" s="68"/>
      <c r="V5" s="68"/>
      <c r="W5" s="68"/>
      <c r="X5" s="69"/>
    </row>
    <row r="6" s="1" customFormat="1"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s="1" customFormat="1"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s="1" customFormat="1" ht="93" customHeight="1" spans="1:24">
      <c r="A8" s="27">
        <v>0.02</v>
      </c>
      <c r="B8" s="28">
        <v>2</v>
      </c>
      <c r="C8" s="27" t="s">
        <v>26</v>
      </c>
      <c r="D8" s="27" t="s">
        <v>27</v>
      </c>
      <c r="E8" s="27"/>
      <c r="F8" s="29" t="s">
        <v>28</v>
      </c>
      <c r="G8" s="30" t="s">
        <v>29</v>
      </c>
      <c r="H8" s="31" t="s">
        <v>30</v>
      </c>
      <c r="I8" s="52" t="s">
        <v>31</v>
      </c>
      <c r="J8" s="52" t="s">
        <v>32</v>
      </c>
      <c r="K8" s="52"/>
      <c r="L8" s="53" t="s">
        <v>33</v>
      </c>
      <c r="M8" s="52"/>
      <c r="N8" s="52" t="s">
        <v>34</v>
      </c>
      <c r="O8" s="54" t="s">
        <v>35</v>
      </c>
      <c r="P8" s="55" t="s">
        <v>36</v>
      </c>
      <c r="Q8" s="41"/>
      <c r="R8" s="55" t="s">
        <v>36</v>
      </c>
      <c r="S8" s="55"/>
      <c r="T8" s="41"/>
      <c r="U8" s="41"/>
      <c r="V8" s="41"/>
      <c r="W8" s="55"/>
      <c r="X8" s="41"/>
    </row>
    <row r="9" s="1" customFormat="1" ht="68.25" customHeight="1" spans="1:24">
      <c r="A9" s="27">
        <v>0.03</v>
      </c>
      <c r="B9" s="28">
        <v>3</v>
      </c>
      <c r="C9" s="27"/>
      <c r="D9" s="27"/>
      <c r="E9" s="27"/>
      <c r="F9" s="32"/>
      <c r="G9" s="30" t="s">
        <v>37</v>
      </c>
      <c r="H9" s="31" t="s">
        <v>38</v>
      </c>
      <c r="I9" s="52" t="s">
        <v>31</v>
      </c>
      <c r="J9" s="52" t="s">
        <v>39</v>
      </c>
      <c r="K9" s="52"/>
      <c r="L9" s="53" t="s">
        <v>40</v>
      </c>
      <c r="M9" s="52"/>
      <c r="N9" s="52" t="s">
        <v>41</v>
      </c>
      <c r="O9" s="54" t="s">
        <v>42</v>
      </c>
      <c r="P9" s="55" t="s">
        <v>36</v>
      </c>
      <c r="Q9" s="55" t="s">
        <v>36</v>
      </c>
      <c r="R9" s="55" t="s">
        <v>36</v>
      </c>
      <c r="S9" s="55" t="s">
        <v>36</v>
      </c>
      <c r="T9" s="41"/>
      <c r="U9" s="41"/>
      <c r="V9" s="41"/>
      <c r="W9" s="55" t="s">
        <v>36</v>
      </c>
      <c r="X9" s="41"/>
    </row>
    <row r="10" s="1" customFormat="1" ht="68.25" customHeight="1" spans="1:24">
      <c r="A10" s="27">
        <v>0.03</v>
      </c>
      <c r="B10" s="28">
        <v>3</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s="1" customFormat="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s="1" customFormat="1"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s="1" customFormat="1"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s="1" customFormat="1" ht="72.95" customHeight="1" spans="1:24">
      <c r="A14" s="27">
        <v>0.03</v>
      </c>
      <c r="B14" s="28">
        <v>3</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9</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s="1" customFormat="1"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s="1" customFormat="1" ht="63.95" customHeight="1" spans="1:24">
      <c r="A17" s="27">
        <v>0.04</v>
      </c>
      <c r="B17" s="28">
        <v>2</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s="1" customFormat="1"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s="1" customFormat="1" ht="33" customHeight="1" spans="1:24">
      <c r="A19" s="27"/>
      <c r="B19" s="28"/>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s="1" customFormat="1" ht="72" customHeight="1" spans="1:24">
      <c r="A20" s="27"/>
      <c r="B20" s="36">
        <v>15</v>
      </c>
      <c r="C20" s="27"/>
      <c r="D20" s="34"/>
      <c r="E20" s="34"/>
      <c r="F20" s="32"/>
      <c r="G20" s="30" t="s">
        <v>96</v>
      </c>
      <c r="H20" s="31" t="s">
        <v>97</v>
      </c>
      <c r="I20" s="52" t="s">
        <v>31</v>
      </c>
      <c r="J20" s="41" t="s">
        <v>98</v>
      </c>
      <c r="L20" s="63" t="s">
        <v>99</v>
      </c>
      <c r="M20" s="64"/>
      <c r="N20" s="64" t="s">
        <v>100</v>
      </c>
      <c r="O20" s="54" t="s">
        <v>101</v>
      </c>
      <c r="P20" s="55" t="s">
        <v>36</v>
      </c>
      <c r="Q20" s="55" t="s">
        <v>36</v>
      </c>
      <c r="R20" s="55"/>
      <c r="S20" s="55" t="s">
        <v>36</v>
      </c>
      <c r="T20" s="41"/>
      <c r="U20" s="41"/>
      <c r="V20" s="55" t="s">
        <v>36</v>
      </c>
      <c r="W20" s="55"/>
      <c r="X20" s="41"/>
    </row>
    <row r="21" s="1" customFormat="1" ht="40.5" spans="1:24">
      <c r="A21" s="27"/>
      <c r="B21" s="28"/>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s="1" customFormat="1" ht="33" customHeight="1" spans="1:24">
      <c r="A22" s="27"/>
      <c r="B22" s="37">
        <v>24</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s="1" customFormat="1"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1" customFormat="1"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s="1" customFormat="1" ht="40.5" spans="1:26">
      <c r="A25" s="27">
        <v>0.1</v>
      </c>
      <c r="B25" s="36">
        <v>8</v>
      </c>
      <c r="C25" s="27" t="s">
        <v>121</v>
      </c>
      <c r="D25" s="27"/>
      <c r="E25" s="27" t="s">
        <v>122</v>
      </c>
      <c r="F25" s="1" t="s">
        <v>123</v>
      </c>
      <c r="G25" s="42" t="s">
        <v>124</v>
      </c>
      <c r="H25" s="31"/>
      <c r="I25" s="52"/>
      <c r="J25" s="52"/>
      <c r="K25" s="52"/>
      <c r="L25" s="65"/>
      <c r="M25" s="65" t="s">
        <v>36</v>
      </c>
      <c r="N25" s="52"/>
      <c r="O25" s="54" t="s">
        <v>125</v>
      </c>
      <c r="P25" s="54"/>
      <c r="Q25" s="55"/>
      <c r="R25" s="41"/>
      <c r="S25" s="41"/>
      <c r="T25" s="55"/>
      <c r="U25" s="55"/>
      <c r="V25" s="41"/>
      <c r="W25" s="55"/>
      <c r="X25" s="41"/>
      <c r="Y25" s="71"/>
      <c r="Z25" s="71"/>
    </row>
    <row r="26" s="1" customFormat="1" ht="27.75" customHeight="1" spans="1:26">
      <c r="A26" s="27" t="s">
        <v>126</v>
      </c>
      <c r="B26" s="36">
        <f>SUM(B8:B25)</f>
        <v>84</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s="1" customFormat="1"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s="1" customFormat="1"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row r="31" ht="27" hidden="1" spans="8:10">
      <c r="H31" s="1" t="s">
        <v>132</v>
      </c>
      <c r="J31" s="1">
        <f>209577/3000000*100%</f>
        <v>0.069859</v>
      </c>
    </row>
    <row r="32" ht="54" hidden="1" spans="8:8">
      <c r="H32" s="1" t="s">
        <v>133</v>
      </c>
    </row>
    <row r="33" hidden="1" spans="10:10">
      <c r="J33" s="1">
        <f>(1-J31/0.2)*10%</f>
        <v>0.0650705</v>
      </c>
    </row>
    <row r="34" hidden="1"/>
    <row r="35" hidden="1"/>
    <row r="36" hidden="1"/>
    <row r="37" hidden="1"/>
    <row r="38" hidden="1"/>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I4:N5"/>
    <mergeCell ref="P4:Q5"/>
    <mergeCell ref="R4:S5"/>
    <mergeCell ref="T4:X5"/>
    <mergeCell ref="D6:E7"/>
    <mergeCell ref="D8:E18"/>
    <mergeCell ref="D19:E21"/>
  </mergeCells>
  <printOptions horizontalCentered="1" verticalCentered="1"/>
  <pageMargins left="0" right="0" top="0" bottom="0" header="0" footer="0"/>
  <pageSetup paperSize="9" scale="36"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300万次中心</vt:lpstr>
      <vt:lpstr>100万中医次中心</vt:lpstr>
      <vt:lpstr>100万医养服务中心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2023-05-12T03:12:28Z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35A4B08C995A40B6AC68455663756331</vt:lpwstr>
  </property>
</Properties>
</file>