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8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市州">'[11]Sheet1'!$A$2:$U$2</definedName>
    <definedName name="行业">'[11]Sheet1'!$W$2:$W$9</definedName>
    <definedName name="形式">#REF!</definedName>
    <definedName name="性质">'[12]Sheet2'!$A$1:$A$4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<sst xmlns="http://schemas.openxmlformats.org/spreadsheetml/2006/main" count="652" uniqueCount="310">
  <si>
    <t>2023年单位预算</t>
  </si>
  <si>
    <t xml:space="preserve">
表1</t>
  </si>
  <si>
    <t xml:space="preserve"> </t>
  </si>
  <si>
    <t>单位收支总表</t>
  </si>
  <si>
    <t>单位：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</si>
  <si>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</si>
  <si>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</si>
  <si>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</si>
  <si>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</si>
  <si>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</si>
  <si>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</si>
  <si>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</si>
  <si>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</si>
  <si>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</si>
  <si>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</si>
  <si>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</si>
  <si>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</si>
  <si>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</si>
  <si>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</si>
  <si>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</si>
  <si>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</si>
  <si>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</si>
  <si>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</si>
  <si>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</si>
  <si>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</si>
  <si>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</si>
  <si>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</si>
  <si>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</si>
  <si>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</si>
  <si>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</si>
  <si>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</si>
  <si>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</si>
  <si>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</si>
  <si>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</si>
  <si>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</si>
  <si>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</si>
  <si>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</si>
  <si>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</si>
  <si>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</si>
  <si>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</si>
  <si>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</si>
  <si>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</si>
  <si>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</si>
  <si>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</si>
  <si>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</si>
  <si>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</si>
  <si>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</si>
  <si>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</si>
  <si>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</si>
  <si>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</si>
  <si>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</si>
  <si>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</si>
  <si>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</si>
  <si>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</si>
  <si>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</si>
  <si>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</si>
  <si>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</si>
  <si>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</si>
  <si>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</si>
  <si>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</si>
  <si>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</si>
  <si>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</si>
  <si>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</si>
  <si>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</si>
  <si>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</si>
  <si>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</si>
  <si>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</si>
  <si>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</si>
  <si>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</si>
  <si>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</si>
  <si>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</si>
  <si>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</si>
  <si>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</si>
  <si>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</si>
  <si>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</si>
  <si>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</si>
  <si>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</si>
  <si>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</si>
  <si>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</si>
  <si>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</si>
  <si>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</si>
  <si>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</si>
  <si>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</si>
  <si>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</si>
  <si>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</si>
  <si>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</si>
  <si>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</si>
  <si>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</si>
  <si>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</si>
  <si>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</si>
  <si>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</si>
  <si>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</si>
  <si>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</si>
  <si>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</si>
  <si>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</si>
  <si>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</si>
  <si>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一、上年结转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</si>
  <si>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</si>
  <si>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</si>
  <si>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</si>
  <si>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</si>
  <si>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</si>
  <si>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</si>
  <si>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</si>
  <si>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</si>
  <si>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</si>
  <si>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</si>
  <si>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</si>
  <si>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</si>
  <si>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</si>
  <si>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</si>
  <si>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</si>
  <si>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</si>
  <si>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</si>
  <si>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</si>
  <si>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</si>
  <si>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</si>
  <si>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</si>
  <si>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</si>
  <si>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</si>
  <si>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</si>
  <si>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</si>
  <si>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</si>
  <si>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</si>
  <si>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</si>
  <si>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</si>
  <si>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</si>
  <si>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</si>
  <si>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</si>
  <si>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</si>
  <si>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</si>
  <si>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</si>
  <si>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</si>
  <si>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</si>
  <si>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</si>
  <si>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</si>
  <si>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</si>
  <si>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</si>
  <si>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</si>
  <si>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</si>
  <si>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</si>
  <si>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</si>
  <si>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</si>
  <si>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</si>
  <si>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</si>
  <si>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</si>
  <si>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</si>
  <si>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</si>
  <si>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</si>
  <si>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</si>
  <si>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</si>
  <si>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</si>
  <si>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</si>
  <si>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</si>
  <si>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</si>
  <si>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</si>
  <si>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</si>
  <si>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</si>
  <si>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</si>
  <si>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</si>
  <si>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单位名称：攀枝花市仁和区综合行政执法局</t>
  </si>
  <si>
    <t>单位：仁和区综合行政执法局</t>
  </si>
  <si>
    <t>仁和区综合行政执法局</t>
  </si>
  <si>
    <t>单位：仁和区综合行政执法局</t>
  </si>
  <si>
    <t>212</t>
  </si>
  <si>
    <t>05</t>
  </si>
  <si>
    <t>01</t>
  </si>
  <si>
    <t>405001</t>
  </si>
  <si>
    <t>210</t>
  </si>
  <si>
    <t>11</t>
  </si>
  <si>
    <t>02</t>
  </si>
  <si>
    <t>99</t>
  </si>
  <si>
    <t>13</t>
  </si>
  <si>
    <t>208</t>
  </si>
  <si>
    <t>221</t>
  </si>
  <si>
    <t>03</t>
  </si>
  <si>
    <r>
      <rPr>
        <sz val="11"/>
        <rFont val="宋体"/>
        <family val="0"/>
      </rPr>
      <t> 城乡社区环境卫生</t>
    </r>
  </si>
  <si>
    <r>
      <rPr>
        <sz val="11"/>
        <rFont val="宋体"/>
        <family val="0"/>
      </rPr>
      <t> 行政单位医疗</t>
    </r>
  </si>
  <si>
    <r>
      <rPr>
        <sz val="11"/>
        <rFont val="宋体"/>
        <family val="0"/>
      </rPr>
      <t> 事业单位医疗</t>
    </r>
  </si>
  <si>
    <r>
      <rPr>
        <sz val="11"/>
        <rFont val="宋体"/>
        <family val="0"/>
      </rPr>
      <t> 其他城乡社区管理事务支出</t>
    </r>
  </si>
  <si>
    <r>
      <rPr>
        <sz val="11"/>
        <rFont val="宋体"/>
        <family val="0"/>
      </rPr>
      <t> 城市环境卫生</t>
    </r>
  </si>
  <si>
    <r>
      <rPr>
        <sz val="11"/>
        <rFont val="宋体"/>
        <family val="0"/>
      </rPr>
      <t> 行政运行</t>
    </r>
  </si>
  <si>
    <r>
      <rPr>
        <sz val="11"/>
        <rFont val="宋体"/>
        <family val="0"/>
      </rPr>
      <t> 行政单位离退休</t>
    </r>
  </si>
  <si>
    <r>
      <rPr>
        <sz val="11"/>
        <rFont val="宋体"/>
        <family val="0"/>
      </rPr>
      <t> 机关事业单位基本养老保险缴费支出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</si>
  <si>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</si>
  <si>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公务员医疗补助</t>
    </r>
  </si>
  <si>
    <t>301</t>
  </si>
  <si>
    <r>
      <rPr>
        <sz val="11"/>
        <rFont val="宋体"/>
        <family val="0"/>
      </rPr>
      <t> 工资福利支出</t>
    </r>
  </si>
  <si>
    <r>
      <rPr>
        <sz val="11"/>
        <rFont val="宋体"/>
        <family val="0"/>
      </rPr>
      <t>301</t>
    </r>
  </si>
  <si>
    <r>
      <rPr>
        <sz val="11"/>
        <rFont val="宋体"/>
        <family val="0"/>
      </rPr>
      <t>10</t>
    </r>
  </si>
  <si>
    <t>30110</t>
  </si>
  <si>
    <r>
      <rPr>
        <sz val="11"/>
        <rFont val="宋体"/>
        <family val="0"/>
      </rPr>
      <t>  职工基本医疗保险缴费</t>
    </r>
  </si>
  <si>
    <r>
      <rPr>
        <sz val="11"/>
        <rFont val="宋体"/>
        <family val="0"/>
      </rPr>
      <t>01</t>
    </r>
  </si>
  <si>
    <t>30101</t>
  </si>
  <si>
    <r>
      <rPr>
        <sz val="11"/>
        <rFont val="宋体"/>
        <family val="0"/>
      </rPr>
      <t>  基本工资</t>
    </r>
  </si>
  <si>
    <r>
      <rPr>
        <sz val="11"/>
        <rFont val="宋体"/>
        <family val="0"/>
      </rPr>
      <t>07</t>
    </r>
  </si>
  <si>
    <t>30107</t>
  </si>
  <si>
    <r>
      <rPr>
        <sz val="11"/>
        <rFont val="宋体"/>
        <family val="0"/>
      </rPr>
      <t>  绩效工资</t>
    </r>
  </si>
  <si>
    <r>
      <rPr>
        <sz val="11"/>
        <rFont val="宋体"/>
        <family val="0"/>
      </rPr>
      <t>03</t>
    </r>
  </si>
  <si>
    <t>30103</t>
  </si>
  <si>
    <r>
      <rPr>
        <sz val="11"/>
        <rFont val="宋体"/>
        <family val="0"/>
      </rPr>
      <t>  奖金</t>
    </r>
  </si>
  <si>
    <r>
      <rPr>
        <sz val="11"/>
        <rFont val="宋体"/>
        <family val="0"/>
      </rPr>
      <t>08</t>
    </r>
  </si>
  <si>
    <t>30108</t>
  </si>
  <si>
    <r>
      <rPr>
        <sz val="11"/>
        <rFont val="宋体"/>
        <family val="0"/>
      </rPr>
      <t>  机关事业单位基本养老保险缴费</t>
    </r>
  </si>
  <si>
    <r>
      <rPr>
        <sz val="11"/>
        <rFont val="宋体"/>
        <family val="0"/>
      </rPr>
      <t>13</t>
    </r>
  </si>
  <si>
    <t>30113</t>
  </si>
  <si>
    <r>
      <rPr>
        <sz val="11"/>
        <rFont val="宋体"/>
        <family val="0"/>
      </rPr>
      <t>  住房公积金</t>
    </r>
  </si>
  <si>
    <r>
      <rPr>
        <sz val="11"/>
        <rFont val="宋体"/>
        <family val="0"/>
      </rPr>
      <t>12</t>
    </r>
  </si>
  <si>
    <t>30112</t>
  </si>
  <si>
    <r>
      <rPr>
        <sz val="11"/>
        <rFont val="宋体"/>
        <family val="0"/>
      </rPr>
      <t>  其他社会保障缴费</t>
    </r>
  </si>
  <si>
    <r>
      <rPr>
        <sz val="11"/>
        <rFont val="宋体"/>
        <family val="0"/>
      </rPr>
      <t>11</t>
    </r>
  </si>
  <si>
    <t>30111</t>
  </si>
  <si>
    <r>
      <rPr>
        <sz val="11"/>
        <rFont val="宋体"/>
        <family val="0"/>
      </rPr>
      <t>  公务员医疗补助缴费</t>
    </r>
  </si>
  <si>
    <r>
      <rPr>
        <sz val="11"/>
        <rFont val="宋体"/>
        <family val="0"/>
      </rPr>
      <t>99</t>
    </r>
  </si>
  <si>
    <t>30199</t>
  </si>
  <si>
    <r>
      <rPr>
        <sz val="11"/>
        <rFont val="宋体"/>
        <family val="0"/>
      </rPr>
      <t>  其他工资福利支出</t>
    </r>
  </si>
  <si>
    <t>302</t>
  </si>
  <si>
    <r>
      <rPr>
        <sz val="11"/>
        <rFont val="宋体"/>
        <family val="0"/>
      </rPr>
      <t> 商品和服务支出</t>
    </r>
  </si>
  <si>
    <r>
      <rPr>
        <sz val="11"/>
        <rFont val="宋体"/>
        <family val="0"/>
      </rPr>
      <t>302</t>
    </r>
  </si>
  <si>
    <t>30201</t>
  </si>
  <si>
    <r>
      <rPr>
        <sz val="11"/>
        <rFont val="宋体"/>
        <family val="0"/>
      </rPr>
      <t>  办公费</t>
    </r>
  </si>
  <si>
    <r>
      <rPr>
        <sz val="11"/>
        <rFont val="宋体"/>
        <family val="0"/>
      </rPr>
      <t>17</t>
    </r>
  </si>
  <si>
    <t>30217</t>
  </si>
  <si>
    <r>
      <rPr>
        <sz val="11"/>
        <rFont val="宋体"/>
        <family val="0"/>
      </rPr>
      <t>  公务接待费</t>
    </r>
  </si>
  <si>
    <t>30211</t>
  </si>
  <si>
    <r>
      <rPr>
        <sz val="11"/>
        <rFont val="宋体"/>
        <family val="0"/>
      </rPr>
      <t>  差旅费</t>
    </r>
  </si>
  <si>
    <r>
      <rPr>
        <sz val="11"/>
        <rFont val="宋体"/>
        <family val="0"/>
      </rPr>
      <t>28</t>
    </r>
  </si>
  <si>
    <t>30228</t>
  </si>
  <si>
    <r>
      <rPr>
        <sz val="11"/>
        <rFont val="宋体"/>
        <family val="0"/>
      </rPr>
      <t>  工会经费</t>
    </r>
  </si>
  <si>
    <r>
      <rPr>
        <sz val="11"/>
        <rFont val="宋体"/>
        <family val="0"/>
      </rPr>
      <t>39</t>
    </r>
  </si>
  <si>
    <t>30239</t>
  </si>
  <si>
    <r>
      <rPr>
        <sz val="11"/>
        <rFont val="宋体"/>
        <family val="0"/>
      </rPr>
      <t>  其他交通费用</t>
    </r>
  </si>
  <si>
    <r>
      <rPr>
        <sz val="11"/>
        <rFont val="宋体"/>
        <family val="0"/>
      </rPr>
      <t>29</t>
    </r>
  </si>
  <si>
    <t>30229</t>
  </si>
  <si>
    <r>
      <rPr>
        <sz val="11"/>
        <rFont val="宋体"/>
        <family val="0"/>
      </rPr>
      <t>  福利费</t>
    </r>
  </si>
  <si>
    <t>30207</t>
  </si>
  <si>
    <r>
      <rPr>
        <sz val="11"/>
        <rFont val="宋体"/>
        <family val="0"/>
      </rPr>
      <t>  邮电费</t>
    </r>
  </si>
  <si>
    <r>
      <rPr>
        <sz val="11"/>
        <rFont val="宋体"/>
        <family val="0"/>
      </rPr>
      <t>16</t>
    </r>
  </si>
  <si>
    <t>30216</t>
  </si>
  <si>
    <r>
      <rPr>
        <sz val="11"/>
        <rFont val="宋体"/>
        <family val="0"/>
      </rPr>
      <t>  培训费</t>
    </r>
  </si>
  <si>
    <t>30299</t>
  </si>
  <si>
    <r>
      <rPr>
        <sz val="11"/>
        <rFont val="宋体"/>
        <family val="0"/>
      </rPr>
      <t>  其他商品和服务支出</t>
    </r>
  </si>
  <si>
    <r>
      <rPr>
        <sz val="11"/>
        <rFont val="宋体"/>
        <family val="0"/>
      </rPr>
      <t>06</t>
    </r>
  </si>
  <si>
    <t>30206</t>
  </si>
  <si>
    <r>
      <rPr>
        <sz val="11"/>
        <rFont val="宋体"/>
        <family val="0"/>
      </rPr>
      <t>  电费</t>
    </r>
  </si>
  <si>
    <r>
      <rPr>
        <sz val="11"/>
        <rFont val="宋体"/>
        <family val="0"/>
      </rPr>
      <t>05</t>
    </r>
  </si>
  <si>
    <t>30205</t>
  </si>
  <si>
    <r>
      <rPr>
        <sz val="11"/>
        <rFont val="宋体"/>
        <family val="0"/>
      </rPr>
      <t>  水费</t>
    </r>
  </si>
  <si>
    <t>303</t>
  </si>
  <si>
    <r>
      <rPr>
        <sz val="11"/>
        <rFont val="宋体"/>
        <family val="0"/>
      </rPr>
      <t> 对个人和家庭的补助</t>
    </r>
  </si>
  <si>
    <r>
      <rPr>
        <sz val="11"/>
        <rFont val="宋体"/>
        <family val="0"/>
      </rPr>
      <t>303</t>
    </r>
  </si>
  <si>
    <t>30399</t>
  </si>
  <si>
    <r>
      <rPr>
        <sz val="11"/>
        <rFont val="宋体"/>
        <family val="0"/>
      </rPr>
      <t>  其他对个人和家庭的补助</t>
    </r>
  </si>
  <si>
    <t>30305</t>
  </si>
  <si>
    <r>
      <rPr>
        <sz val="11"/>
        <rFont val="宋体"/>
        <family val="0"/>
      </rPr>
      <t>  生活补助</t>
    </r>
  </si>
  <si>
    <r>
      <rPr>
        <sz val="11"/>
        <rFont val="宋体"/>
        <family val="0"/>
      </rPr>
      <t>02</t>
    </r>
  </si>
  <si>
    <t>30302</t>
  </si>
  <si>
    <r>
      <rPr>
        <sz val="11"/>
        <rFont val="宋体"/>
        <family val="0"/>
      </rPr>
      <t>  退休费</t>
    </r>
  </si>
  <si>
    <r>
      <rPr>
        <sz val="11"/>
        <rFont val="宋体"/>
        <family val="0"/>
      </rPr>
      <t>  普达绿化管养经费</t>
    </r>
  </si>
  <si>
    <r>
      <rPr>
        <sz val="11"/>
        <rFont val="宋体"/>
        <family val="0"/>
      </rPr>
      <t>  城市管理项目经费一般预算</t>
    </r>
  </si>
  <si>
    <r>
      <rPr>
        <sz val="11"/>
        <rFont val="宋体"/>
        <family val="0"/>
      </rPr>
      <t>  2023年城市管理项目经费1</t>
    </r>
  </si>
  <si>
    <r>
      <rPr>
        <sz val="11"/>
        <rFont val="宋体"/>
        <family val="0"/>
      </rPr>
      <t>  2023年城市管理项目经费</t>
    </r>
  </si>
  <si>
    <r>
      <rPr>
        <sz val="11"/>
        <rFont val="宋体"/>
        <family val="0"/>
      </rPr>
      <t> 攀枝花市仁和区综合行政执法局</t>
    </r>
  </si>
  <si>
    <t>本表无数据</t>
  </si>
  <si>
    <t>说明：本单位无政府性基金预算“三公”经费支出</t>
  </si>
  <si>
    <t>说明：本单位无国有资本经营预算支出</t>
  </si>
  <si>
    <r>
      <rPr>
        <sz val="11"/>
        <rFont val="宋体"/>
        <family val="0"/>
      </rPr>
      <t>30101-基本工资</t>
    </r>
  </si>
  <si>
    <r>
      <rPr>
        <sz val="11"/>
        <rFont val="宋体"/>
        <family val="0"/>
      </rPr>
      <t>30103-奖金</t>
    </r>
  </si>
  <si>
    <r>
      <rPr>
        <sz val="11"/>
        <rFont val="宋体"/>
        <family val="0"/>
      </rPr>
      <t>30107-绩效工资</t>
    </r>
  </si>
  <si>
    <r>
      <rPr>
        <sz val="11"/>
        <rFont val="宋体"/>
        <family val="0"/>
      </rPr>
      <t>30108-机关事业单位基本养老保险缴费</t>
    </r>
  </si>
  <si>
    <r>
      <rPr>
        <sz val="11"/>
        <rFont val="宋体"/>
        <family val="0"/>
      </rPr>
      <t>30110-职工基本医疗保险缴费</t>
    </r>
  </si>
  <si>
    <r>
      <rPr>
        <sz val="11"/>
        <rFont val="宋体"/>
        <family val="0"/>
      </rPr>
      <t>30111-公务员医疗补助缴费</t>
    </r>
  </si>
  <si>
    <r>
      <rPr>
        <sz val="11"/>
        <rFont val="宋体"/>
        <family val="0"/>
      </rPr>
      <t>30112-其他社会保障缴费</t>
    </r>
  </si>
  <si>
    <r>
      <rPr>
        <sz val="11"/>
        <rFont val="宋体"/>
        <family val="0"/>
      </rPr>
      <t>30113-住房公积金</t>
    </r>
  </si>
  <si>
    <r>
      <rPr>
        <sz val="11"/>
        <rFont val="宋体"/>
        <family val="0"/>
      </rPr>
      <t>30199-其他工资福利支出</t>
    </r>
  </si>
  <si>
    <r>
      <rPr>
        <sz val="11"/>
        <rFont val="宋体"/>
        <family val="0"/>
      </rPr>
      <t>30201-办公费</t>
    </r>
  </si>
  <si>
    <r>
      <rPr>
        <sz val="11"/>
        <rFont val="宋体"/>
        <family val="0"/>
      </rPr>
      <t>30205-水费</t>
    </r>
  </si>
  <si>
    <r>
      <rPr>
        <sz val="11"/>
        <rFont val="宋体"/>
        <family val="0"/>
      </rPr>
      <t>30206-电费</t>
    </r>
  </si>
  <si>
    <r>
      <rPr>
        <sz val="11"/>
        <rFont val="宋体"/>
        <family val="0"/>
      </rPr>
      <t>30207-邮电费</t>
    </r>
  </si>
  <si>
    <r>
      <rPr>
        <sz val="11"/>
        <rFont val="宋体"/>
        <family val="0"/>
      </rPr>
      <t>30211-差旅费</t>
    </r>
  </si>
  <si>
    <r>
      <rPr>
        <sz val="11"/>
        <rFont val="宋体"/>
        <family val="0"/>
      </rPr>
      <t>30213-维修（护）费</t>
    </r>
  </si>
  <si>
    <r>
      <rPr>
        <sz val="11"/>
        <rFont val="宋体"/>
        <family val="0"/>
      </rPr>
      <t>30216-培训费</t>
    </r>
  </si>
  <si>
    <r>
      <rPr>
        <sz val="11"/>
        <rFont val="宋体"/>
        <family val="0"/>
      </rPr>
      <t>30217-公务接待费</t>
    </r>
  </si>
  <si>
    <r>
      <rPr>
        <sz val="11"/>
        <rFont val="宋体"/>
        <family val="0"/>
      </rPr>
      <t>30226-劳务费</t>
    </r>
  </si>
  <si>
    <r>
      <rPr>
        <sz val="11"/>
        <rFont val="宋体"/>
        <family val="0"/>
      </rPr>
      <t>30227-委托业务费</t>
    </r>
  </si>
  <si>
    <r>
      <rPr>
        <sz val="11"/>
        <rFont val="宋体"/>
        <family val="0"/>
      </rPr>
      <t>30228-工会经费</t>
    </r>
  </si>
  <si>
    <r>
      <rPr>
        <sz val="11"/>
        <rFont val="宋体"/>
        <family val="0"/>
      </rPr>
      <t>30229-福利费</t>
    </r>
  </si>
  <si>
    <r>
      <rPr>
        <sz val="11"/>
        <rFont val="宋体"/>
        <family val="0"/>
      </rPr>
      <t>30239-其他交通费用</t>
    </r>
  </si>
  <si>
    <r>
      <rPr>
        <sz val="11"/>
        <rFont val="宋体"/>
        <family val="0"/>
      </rPr>
      <t>30299-其他商品和服务支出</t>
    </r>
  </si>
  <si>
    <r>
      <rPr>
        <sz val="11"/>
        <rFont val="宋体"/>
        <family val="0"/>
      </rPr>
      <t>30302-退休费</t>
    </r>
  </si>
  <si>
    <r>
      <rPr>
        <sz val="11"/>
        <rFont val="宋体"/>
        <family val="0"/>
      </rPr>
      <t>30305-生活补助</t>
    </r>
  </si>
  <si>
    <r>
      <rPr>
        <sz val="11"/>
        <rFont val="宋体"/>
        <family val="0"/>
      </rPr>
      <t>30399-其他对个人和家庭的补助</t>
    </r>
  </si>
  <si>
    <t>01</t>
  </si>
  <si>
    <t>07</t>
  </si>
  <si>
    <t>08</t>
  </si>
  <si>
    <t>10</t>
  </si>
  <si>
    <t>05</t>
  </si>
  <si>
    <t>06</t>
  </si>
  <si>
    <t>11</t>
  </si>
  <si>
    <t>13</t>
  </si>
  <si>
    <t>16</t>
  </si>
  <si>
    <t>17</t>
  </si>
  <si>
    <t>26</t>
  </si>
  <si>
    <t>27</t>
  </si>
  <si>
    <t>28</t>
  </si>
  <si>
    <t>29</t>
  </si>
  <si>
    <t>39</t>
  </si>
  <si>
    <t>99</t>
  </si>
  <si>
    <t>02</t>
  </si>
  <si>
    <t>2023年  3月  10日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</si>
</sst>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38">
    <font>
      <sz val="11"/>
      <color indexed="8"/>
      <name val="宋体"/>
      <family val="0"/>
    </font>
    <font>
      <sz val="12"/>
      <name val="方正黑体简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simhei"/>
      <family val="1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6"/>
      <name val="黑体"/>
      <family val="0"/>
    </font>
    <font>
      <sz val="12"/>
      <color indexed="8"/>
      <name val="方正黑体简体"/>
      <family val="0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</font>
    <font>
      <b/>
      <sz val="36"/>
      <name val="黑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/>
      <right/>
      <top style="thin"/>
      <bottom style="thin"/>
    </border>
    <border>
      <left/>
      <right/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9"/>
      </right>
      <top style="thin">
        <color indexed="9"/>
      </top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0" borderId="3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30" fillId="9" borderId="4" applyNumberFormat="0" applyAlignment="0" applyProtection="0"/>
    <xf numFmtId="0" fontId="31" fillId="14" borderId="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35" fillId="10" borderId="0" applyNumberFormat="0" applyBorder="0" applyAlignment="0" applyProtection="0"/>
    <xf numFmtId="0" fontId="29" fillId="9" borderId="7" applyNumberFormat="0" applyAlignment="0" applyProtection="0"/>
    <xf numFmtId="0" fontId="18" fillId="3" borderId="4" applyNumberFormat="0" applyAlignment="0" applyProtection="0"/>
    <xf numFmtId="0" fontId="22" fillId="0" borderId="0" applyNumberFormat="0" applyFill="0" applyBorder="0" applyAlignment="0" applyProtection="0"/>
    <xf numFmtId="0" fontId="17" fillId="5" borderId="8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right" vertical="center"/>
    </xf>
    <xf numFmtId="4" fontId="0" fillId="0" borderId="8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0" fillId="18" borderId="12" xfId="0" applyFont="1" applyFill="1" applyBorder="1" applyAlignment="1">
      <alignment horizontal="left" vertical="center"/>
    </xf>
    <xf numFmtId="0" fontId="0" fillId="18" borderId="8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4" fontId="0" fillId="18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0" fontId="0" fillId="18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37" fillId="0" borderId="12" xfId="0" applyFont="1" applyBorder="1" applyAlignment="1">
      <alignment horizontal="right" vertical="center"/>
    </xf>
    <xf numFmtId="4" fontId="37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23.125" style="73" customWidth="1"/>
    <col min="2" max="16384" width="9.00390625" style="73" customWidth="1"/>
  </cols>
  <sheetData>
    <row r="1" ht="136.5" customHeight="1">
      <c r="A1" s="74" t="s">
        <v>160</v>
      </c>
    </row>
    <row r="2" ht="46.5">
      <c r="A2" s="75" t="s">
        <v>0</v>
      </c>
    </row>
    <row r="3" ht="20.25">
      <c r="A3" s="76" t="s">
        <v>309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17" sqref="H17"/>
    </sheetView>
  </sheetViews>
  <sheetFormatPr defaultColWidth="10.00390625" defaultRowHeight="13.5"/>
  <cols>
    <col min="1" max="1" width="1.4921875" style="3" customWidth="1"/>
    <col min="2" max="2" width="17.625" style="3" customWidth="1"/>
    <col min="3" max="3" width="19.00390625" style="3" customWidth="1"/>
    <col min="4" max="9" width="21.625" style="3" customWidth="1"/>
    <col min="10" max="10" width="1.4921875" style="3" customWidth="1"/>
    <col min="11" max="11" width="9.75390625" style="3" customWidth="1"/>
    <col min="12" max="16384" width="10.00390625" style="3" customWidth="1"/>
  </cols>
  <sheetData>
    <row r="1" spans="1:10" ht="24.75" customHeight="1">
      <c r="A1" s="4"/>
      <c r="B1" s="4"/>
      <c r="C1" s="4"/>
      <c r="D1" s="1"/>
      <c r="E1" s="7"/>
      <c r="F1" s="7"/>
      <c r="G1" s="7"/>
      <c r="H1" s="7"/>
      <c r="I1" s="18" t="s">
        <v>144</v>
      </c>
      <c r="J1" s="10"/>
    </row>
    <row r="2" spans="1:10" ht="22.5" customHeight="1">
      <c r="A2" s="4"/>
      <c r="B2" s="112" t="s">
        <v>145</v>
      </c>
      <c r="C2" s="113"/>
      <c r="D2" s="113"/>
      <c r="E2" s="113"/>
      <c r="F2" s="113"/>
      <c r="G2" s="113"/>
      <c r="H2" s="113"/>
      <c r="I2" s="114"/>
      <c r="J2" s="10" t="s">
        <v>2</v>
      </c>
    </row>
    <row r="3" spans="1:10" ht="19.5" customHeight="1">
      <c r="A3" s="8"/>
      <c r="B3" s="116" t="s">
        <v>163</v>
      </c>
      <c r="C3" s="116"/>
      <c r="F3" s="19"/>
      <c r="G3" s="19"/>
      <c r="H3" s="19"/>
      <c r="I3" s="19" t="s">
        <v>5</v>
      </c>
      <c r="J3" s="20"/>
    </row>
    <row r="4" spans="1:10" ht="24" customHeight="1">
      <c r="A4" s="10"/>
      <c r="B4" s="109" t="s">
        <v>76</v>
      </c>
      <c r="C4" s="109" t="s">
        <v>71</v>
      </c>
      <c r="D4" s="109" t="s">
        <v>146</v>
      </c>
      <c r="E4" s="109"/>
      <c r="F4" s="109"/>
      <c r="G4" s="109"/>
      <c r="H4" s="109"/>
      <c r="I4" s="109"/>
      <c r="J4" s="21"/>
    </row>
    <row r="5" spans="1:10" ht="24" customHeight="1">
      <c r="A5" s="12"/>
      <c r="B5" s="109"/>
      <c r="C5" s="109"/>
      <c r="D5" s="109" t="s">
        <v>58</v>
      </c>
      <c r="E5" s="111" t="s">
        <v>147</v>
      </c>
      <c r="F5" s="109" t="s">
        <v>148</v>
      </c>
      <c r="G5" s="109"/>
      <c r="H5" s="109"/>
      <c r="I5" s="109" t="s">
        <v>149</v>
      </c>
      <c r="J5" s="21"/>
    </row>
    <row r="6" spans="1:10" ht="24" customHeight="1">
      <c r="A6" s="12"/>
      <c r="B6" s="109"/>
      <c r="C6" s="109"/>
      <c r="D6" s="109"/>
      <c r="E6" s="111"/>
      <c r="F6" s="11" t="s">
        <v>133</v>
      </c>
      <c r="G6" s="11" t="s">
        <v>150</v>
      </c>
      <c r="H6" s="11" t="s">
        <v>151</v>
      </c>
      <c r="I6" s="109"/>
      <c r="J6" s="22"/>
    </row>
    <row r="7" spans="1:10" ht="27" customHeight="1">
      <c r="A7" s="13"/>
      <c r="B7" s="11"/>
      <c r="C7" s="11" t="s">
        <v>75</v>
      </c>
      <c r="D7" s="14"/>
      <c r="E7" s="14"/>
      <c r="F7" s="14"/>
      <c r="G7" s="14"/>
      <c r="H7" s="14"/>
      <c r="I7" s="14"/>
      <c r="J7" s="23"/>
    </row>
    <row r="8" spans="1:10" ht="27" customHeight="1">
      <c r="A8" s="13"/>
      <c r="B8" s="15">
        <v>405401</v>
      </c>
      <c r="C8" s="83" t="s">
        <v>262</v>
      </c>
      <c r="D8" s="14">
        <f>SUM(E8,F8,I8)</f>
        <v>96000</v>
      </c>
      <c r="E8" s="14"/>
      <c r="F8" s="14">
        <f>SUM(G8:H8)</f>
        <v>0</v>
      </c>
      <c r="G8" s="14"/>
      <c r="H8" s="14"/>
      <c r="I8" s="14">
        <v>96000</v>
      </c>
      <c r="J8" s="23"/>
    </row>
    <row r="9" spans="1:10" ht="27" customHeight="1">
      <c r="A9" s="13"/>
      <c r="B9" s="15"/>
      <c r="C9" s="15"/>
      <c r="D9" s="14"/>
      <c r="E9" s="14"/>
      <c r="F9" s="14"/>
      <c r="G9" s="14"/>
      <c r="H9" s="14"/>
      <c r="I9" s="14"/>
      <c r="J9" s="23"/>
    </row>
    <row r="10" spans="1:10" ht="27" customHeight="1">
      <c r="A10" s="13"/>
      <c r="B10" s="26"/>
      <c r="C10" s="26"/>
      <c r="D10" s="14"/>
      <c r="E10" s="14"/>
      <c r="F10" s="14"/>
      <c r="G10" s="14"/>
      <c r="H10" s="14"/>
      <c r="I10" s="14"/>
      <c r="J10" s="23"/>
    </row>
    <row r="11" spans="1:10" ht="27" customHeight="1">
      <c r="A11" s="13"/>
      <c r="B11" s="26"/>
      <c r="C11" s="26"/>
      <c r="D11" s="14"/>
      <c r="E11" s="14"/>
      <c r="F11" s="14"/>
      <c r="G11" s="14"/>
      <c r="H11" s="14"/>
      <c r="I11" s="14"/>
      <c r="J11" s="23"/>
    </row>
    <row r="12" spans="1:10" ht="27" customHeight="1">
      <c r="A12" s="13"/>
      <c r="B12" s="26"/>
      <c r="C12" s="26"/>
      <c r="D12" s="14"/>
      <c r="E12" s="14"/>
      <c r="F12" s="14"/>
      <c r="G12" s="14"/>
      <c r="H12" s="14"/>
      <c r="I12" s="14"/>
      <c r="J12" s="23"/>
    </row>
    <row r="13" spans="1:10" ht="27" customHeight="1">
      <c r="A13" s="13"/>
      <c r="B13" s="26"/>
      <c r="C13" s="26"/>
      <c r="D13" s="14"/>
      <c r="E13" s="14"/>
      <c r="F13" s="14"/>
      <c r="G13" s="14"/>
      <c r="H13" s="14"/>
      <c r="I13" s="14"/>
      <c r="J13" s="23"/>
    </row>
    <row r="14" spans="1:10" ht="27" customHeight="1">
      <c r="A14" s="13"/>
      <c r="B14" s="26"/>
      <c r="C14" s="26"/>
      <c r="D14" s="14"/>
      <c r="E14" s="14"/>
      <c r="F14" s="14"/>
      <c r="G14" s="14"/>
      <c r="H14" s="14"/>
      <c r="I14" s="14"/>
      <c r="J14" s="23"/>
    </row>
    <row r="15" spans="1:10" ht="27" customHeight="1">
      <c r="A15" s="13"/>
      <c r="B15" s="26"/>
      <c r="C15" s="26"/>
      <c r="D15" s="14"/>
      <c r="E15" s="14"/>
      <c r="F15" s="14"/>
      <c r="G15" s="14"/>
      <c r="H15" s="14"/>
      <c r="I15" s="14"/>
      <c r="J15" s="2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E1">
      <pane ySplit="6" topLeftCell="BM7" activePane="bottomLeft" state="frozen"/>
      <selection pane="topLeft" activeCell="A1" sqref="A1"/>
      <selection pane="bottomLeft" activeCell="H7" sqref="H7:I7"/>
    </sheetView>
  </sheetViews>
  <sheetFormatPr defaultColWidth="10.00390625" defaultRowHeight="13.5"/>
  <cols>
    <col min="1" max="1" width="1.4921875" style="3" customWidth="1"/>
    <col min="2" max="4" width="6.125" style="3" customWidth="1"/>
    <col min="5" max="5" width="15.125" style="3" customWidth="1"/>
    <col min="6" max="6" width="50.00390625" style="3" customWidth="1"/>
    <col min="7" max="9" width="18.375" style="3" customWidth="1"/>
    <col min="10" max="10" width="1.4921875" style="3" customWidth="1"/>
    <col min="11" max="13" width="9.75390625" style="3" customWidth="1"/>
    <col min="14" max="16384" width="10.00390625" style="3" customWidth="1"/>
  </cols>
  <sheetData>
    <row r="1" spans="1:10" ht="24.75" customHeight="1">
      <c r="A1" s="4"/>
      <c r="B1" s="1"/>
      <c r="C1" s="1"/>
      <c r="D1" s="1"/>
      <c r="E1" s="5"/>
      <c r="F1" s="6"/>
      <c r="G1" s="7"/>
      <c r="H1" s="7"/>
      <c r="I1" s="18" t="s">
        <v>152</v>
      </c>
      <c r="J1" s="10"/>
    </row>
    <row r="2" spans="1:10" ht="22.5" customHeight="1">
      <c r="A2" s="4"/>
      <c r="B2" s="115" t="s">
        <v>153</v>
      </c>
      <c r="C2" s="115"/>
      <c r="D2" s="115"/>
      <c r="E2" s="115"/>
      <c r="F2" s="115"/>
      <c r="G2" s="115"/>
      <c r="H2" s="115"/>
      <c r="I2" s="115"/>
      <c r="J2" s="10" t="s">
        <v>2</v>
      </c>
    </row>
    <row r="3" spans="1:10" ht="19.5" customHeight="1">
      <c r="A3" s="8"/>
      <c r="B3" s="116" t="s">
        <v>163</v>
      </c>
      <c r="C3" s="116"/>
      <c r="D3" s="116"/>
      <c r="E3" s="116"/>
      <c r="F3" s="116"/>
      <c r="G3" s="8"/>
      <c r="H3" s="8"/>
      <c r="I3" s="19" t="s">
        <v>5</v>
      </c>
      <c r="J3" s="20"/>
    </row>
    <row r="4" spans="1:10" ht="24" customHeight="1">
      <c r="A4" s="10"/>
      <c r="B4" s="109" t="s">
        <v>8</v>
      </c>
      <c r="C4" s="109"/>
      <c r="D4" s="109"/>
      <c r="E4" s="109"/>
      <c r="F4" s="109"/>
      <c r="G4" s="109" t="s">
        <v>154</v>
      </c>
      <c r="H4" s="109"/>
      <c r="I4" s="109"/>
      <c r="J4" s="21"/>
    </row>
    <row r="5" spans="1:10" ht="24" customHeight="1">
      <c r="A5" s="12"/>
      <c r="B5" s="109" t="s">
        <v>69</v>
      </c>
      <c r="C5" s="109"/>
      <c r="D5" s="109"/>
      <c r="E5" s="109" t="s">
        <v>70</v>
      </c>
      <c r="F5" s="109" t="s">
        <v>128</v>
      </c>
      <c r="G5" s="109" t="s">
        <v>58</v>
      </c>
      <c r="H5" s="109" t="s">
        <v>79</v>
      </c>
      <c r="I5" s="109" t="s">
        <v>80</v>
      </c>
      <c r="J5" s="21"/>
    </row>
    <row r="6" spans="1:10" ht="24" customHeight="1">
      <c r="A6" s="12"/>
      <c r="B6" s="11" t="s">
        <v>72</v>
      </c>
      <c r="C6" s="11" t="s">
        <v>73</v>
      </c>
      <c r="D6" s="11" t="s">
        <v>74</v>
      </c>
      <c r="E6" s="109"/>
      <c r="F6" s="109"/>
      <c r="G6" s="109"/>
      <c r="H6" s="109"/>
      <c r="I6" s="109"/>
      <c r="J6" s="22"/>
    </row>
    <row r="7" spans="1:10" ht="27" customHeight="1">
      <c r="A7" s="13"/>
      <c r="B7" s="11"/>
      <c r="C7" s="11"/>
      <c r="D7" s="11"/>
      <c r="E7" s="11"/>
      <c r="F7" s="11" t="s">
        <v>75</v>
      </c>
      <c r="G7" s="14">
        <f>SUM(G8:G15)</f>
        <v>10000000</v>
      </c>
      <c r="H7" s="14">
        <f>SUM(H8:H15)</f>
        <v>0</v>
      </c>
      <c r="I7" s="14">
        <f>SUM(I8:I15)</f>
        <v>10000000</v>
      </c>
      <c r="J7" s="23"/>
    </row>
    <row r="8" spans="1:10" ht="27" customHeight="1">
      <c r="A8" s="81"/>
      <c r="B8" s="82" t="s">
        <v>164</v>
      </c>
      <c r="C8" s="82" t="s">
        <v>172</v>
      </c>
      <c r="D8" s="82" t="s">
        <v>170</v>
      </c>
      <c r="E8" s="82" t="s">
        <v>167</v>
      </c>
      <c r="F8" s="84" t="s">
        <v>180</v>
      </c>
      <c r="G8" s="14">
        <f>SUM(H8:I8)</f>
        <v>10000000</v>
      </c>
      <c r="H8" s="14"/>
      <c r="I8" s="14">
        <v>10000000</v>
      </c>
      <c r="J8" s="23"/>
    </row>
    <row r="9" spans="1:10" ht="27" customHeight="1">
      <c r="A9" s="13"/>
      <c r="B9" s="11"/>
      <c r="C9" s="11"/>
      <c r="D9" s="11"/>
      <c r="E9" s="11"/>
      <c r="F9" s="11"/>
      <c r="G9" s="14"/>
      <c r="H9" s="14"/>
      <c r="I9" s="14"/>
      <c r="J9" s="23"/>
    </row>
    <row r="10" spans="1:10" ht="27" customHeight="1">
      <c r="A10" s="13"/>
      <c r="B10" s="11"/>
      <c r="C10" s="11"/>
      <c r="D10" s="11"/>
      <c r="E10" s="11"/>
      <c r="F10" s="11"/>
      <c r="G10" s="14"/>
      <c r="H10" s="14"/>
      <c r="I10" s="14"/>
      <c r="J10" s="23"/>
    </row>
    <row r="11" spans="1:10" ht="27" customHeight="1">
      <c r="A11" s="13"/>
      <c r="B11" s="11"/>
      <c r="C11" s="11"/>
      <c r="D11" s="11"/>
      <c r="E11" s="11"/>
      <c r="F11" s="11"/>
      <c r="G11" s="14"/>
      <c r="H11" s="14"/>
      <c r="I11" s="14"/>
      <c r="J11" s="23"/>
    </row>
    <row r="12" spans="1:10" ht="27" customHeight="1">
      <c r="A12" s="13"/>
      <c r="B12" s="11"/>
      <c r="C12" s="11"/>
      <c r="D12" s="11"/>
      <c r="E12" s="11"/>
      <c r="F12" s="11"/>
      <c r="G12" s="14"/>
      <c r="H12" s="14"/>
      <c r="I12" s="14"/>
      <c r="J12" s="23"/>
    </row>
    <row r="13" spans="1:10" ht="27" customHeight="1">
      <c r="A13" s="13"/>
      <c r="B13" s="11"/>
      <c r="C13" s="11"/>
      <c r="D13" s="11"/>
      <c r="E13" s="11"/>
      <c r="F13" s="11"/>
      <c r="G13" s="14"/>
      <c r="H13" s="14"/>
      <c r="I13" s="14"/>
      <c r="J13" s="23"/>
    </row>
    <row r="14" spans="1:10" ht="27" customHeight="1">
      <c r="A14" s="13"/>
      <c r="B14" s="11"/>
      <c r="C14" s="11"/>
      <c r="D14" s="11"/>
      <c r="E14" s="11"/>
      <c r="F14" s="11"/>
      <c r="G14" s="14"/>
      <c r="H14" s="14"/>
      <c r="I14" s="14"/>
      <c r="J14" s="23"/>
    </row>
    <row r="15" spans="1:10" ht="27" customHeight="1">
      <c r="A15" s="12"/>
      <c r="B15" s="15"/>
      <c r="C15" s="15"/>
      <c r="D15" s="15"/>
      <c r="E15" s="15"/>
      <c r="F15" s="15" t="s">
        <v>22</v>
      </c>
      <c r="G15" s="27"/>
      <c r="H15" s="27"/>
      <c r="I15" s="27"/>
      <c r="J15" s="22"/>
    </row>
    <row r="16" spans="1:10" ht="27" customHeight="1">
      <c r="A16" s="16"/>
      <c r="B16" s="17"/>
      <c r="C16" s="17"/>
      <c r="D16" s="17"/>
      <c r="E16" s="17"/>
      <c r="F16" s="16"/>
      <c r="G16" s="16"/>
      <c r="H16" s="16"/>
      <c r="I16" s="16"/>
      <c r="J16" s="2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10">
    <mergeCell ref="H5:H6"/>
    <mergeCell ref="I5:I6"/>
    <mergeCell ref="B5:D5"/>
    <mergeCell ref="E5:E6"/>
    <mergeCell ref="F5:F6"/>
    <mergeCell ref="G5:G6"/>
    <mergeCell ref="B2:I2"/>
    <mergeCell ref="B3:F3"/>
    <mergeCell ref="B4:F4"/>
    <mergeCell ref="G4:I4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ySplit="6" topLeftCell="BM15" activePane="bottomLeft" state="frozen"/>
      <selection pane="topLeft" activeCell="A1" sqref="A1"/>
      <selection pane="bottomLeft" activeCell="C9" sqref="C9"/>
    </sheetView>
  </sheetViews>
  <sheetFormatPr defaultColWidth="10.00390625" defaultRowHeight="13.5"/>
  <cols>
    <col min="1" max="1" width="1.4921875" style="3" customWidth="1"/>
    <col min="2" max="2" width="17.75390625" style="3" customWidth="1"/>
    <col min="3" max="3" width="19.25390625" style="3" customWidth="1"/>
    <col min="4" max="9" width="19.875" style="3" customWidth="1"/>
    <col min="10" max="10" width="1.4921875" style="3" customWidth="1"/>
    <col min="11" max="11" width="9.75390625" style="3" customWidth="1"/>
    <col min="12" max="16384" width="10.00390625" style="3" customWidth="1"/>
  </cols>
  <sheetData>
    <row r="1" spans="1:10" ht="24.75" customHeight="1">
      <c r="A1" s="4"/>
      <c r="B1" s="4"/>
      <c r="C1" s="4"/>
      <c r="D1" s="1"/>
      <c r="E1" s="7"/>
      <c r="F1" s="7"/>
      <c r="G1" s="7"/>
      <c r="H1" s="7"/>
      <c r="I1" s="18" t="s">
        <v>155</v>
      </c>
      <c r="J1" s="10"/>
    </row>
    <row r="2" spans="1:10" ht="22.5" customHeight="1">
      <c r="A2" s="4"/>
      <c r="B2" s="112" t="s">
        <v>156</v>
      </c>
      <c r="C2" s="113"/>
      <c r="D2" s="113"/>
      <c r="E2" s="113"/>
      <c r="F2" s="113"/>
      <c r="G2" s="113"/>
      <c r="H2" s="113"/>
      <c r="I2" s="114"/>
      <c r="J2" s="10" t="s">
        <v>2</v>
      </c>
    </row>
    <row r="3" spans="1:10" ht="19.5" customHeight="1">
      <c r="A3" s="8"/>
      <c r="B3" s="116" t="s">
        <v>163</v>
      </c>
      <c r="C3" s="116"/>
      <c r="F3" s="19"/>
      <c r="G3" s="19"/>
      <c r="H3" s="19"/>
      <c r="I3" s="19" t="s">
        <v>5</v>
      </c>
      <c r="J3" s="20"/>
    </row>
    <row r="4" spans="1:10" ht="24" customHeight="1">
      <c r="A4" s="10"/>
      <c r="B4" s="109" t="s">
        <v>76</v>
      </c>
      <c r="C4" s="109" t="s">
        <v>71</v>
      </c>
      <c r="D4" s="109" t="s">
        <v>146</v>
      </c>
      <c r="E4" s="109"/>
      <c r="F4" s="109"/>
      <c r="G4" s="109"/>
      <c r="H4" s="109"/>
      <c r="I4" s="109"/>
      <c r="J4" s="21"/>
    </row>
    <row r="5" spans="1:10" ht="24" customHeight="1">
      <c r="A5" s="12"/>
      <c r="B5" s="109"/>
      <c r="C5" s="109"/>
      <c r="D5" s="109" t="s">
        <v>58</v>
      </c>
      <c r="E5" s="111" t="s">
        <v>147</v>
      </c>
      <c r="F5" s="109" t="s">
        <v>148</v>
      </c>
      <c r="G5" s="109"/>
      <c r="H5" s="109"/>
      <c r="I5" s="109" t="s">
        <v>149</v>
      </c>
      <c r="J5" s="21"/>
    </row>
    <row r="6" spans="1:10" ht="24" customHeight="1">
      <c r="A6" s="12"/>
      <c r="B6" s="109"/>
      <c r="C6" s="109"/>
      <c r="D6" s="109"/>
      <c r="E6" s="111"/>
      <c r="F6" s="11" t="s">
        <v>133</v>
      </c>
      <c r="G6" s="11" t="s">
        <v>150</v>
      </c>
      <c r="H6" s="11" t="s">
        <v>151</v>
      </c>
      <c r="I6" s="109"/>
      <c r="J6" s="22"/>
    </row>
    <row r="7" spans="1:10" ht="27" customHeight="1">
      <c r="A7" s="13"/>
      <c r="B7" s="11"/>
      <c r="C7" s="11" t="s">
        <v>75</v>
      </c>
      <c r="D7" s="14"/>
      <c r="E7" s="14"/>
      <c r="F7" s="14"/>
      <c r="G7" s="14"/>
      <c r="H7" s="14"/>
      <c r="I7" s="14"/>
      <c r="J7" s="23"/>
    </row>
    <row r="8" spans="1:10" ht="27" customHeight="1">
      <c r="A8" s="81"/>
      <c r="B8" s="82" t="s">
        <v>167</v>
      </c>
      <c r="C8" s="96" t="s">
        <v>262</v>
      </c>
      <c r="D8" s="93" t="s">
        <v>263</v>
      </c>
      <c r="E8" s="14"/>
      <c r="F8" s="14"/>
      <c r="G8" s="14"/>
      <c r="H8" s="14"/>
      <c r="I8" s="14"/>
      <c r="J8" s="23"/>
    </row>
    <row r="9" spans="1:10" ht="27" customHeight="1">
      <c r="A9" s="13"/>
      <c r="B9" s="26"/>
      <c r="C9" s="26"/>
      <c r="D9" s="14"/>
      <c r="E9" s="14"/>
      <c r="F9" s="14"/>
      <c r="G9" s="14"/>
      <c r="H9" s="14"/>
      <c r="I9" s="14"/>
      <c r="J9" s="23"/>
    </row>
    <row r="10" spans="1:10" ht="27" customHeight="1">
      <c r="A10" s="13"/>
      <c r="B10" s="26"/>
      <c r="C10" s="26"/>
      <c r="D10" s="14"/>
      <c r="E10" s="14"/>
      <c r="F10" s="14"/>
      <c r="G10" s="14"/>
      <c r="H10" s="14"/>
      <c r="I10" s="14"/>
      <c r="J10" s="23"/>
    </row>
    <row r="11" spans="1:10" ht="27" customHeight="1">
      <c r="A11" s="13"/>
      <c r="B11" s="26"/>
      <c r="C11" s="26"/>
      <c r="D11" s="14"/>
      <c r="E11" s="14"/>
      <c r="F11" s="14"/>
      <c r="G11" s="14"/>
      <c r="H11" s="14"/>
      <c r="I11" s="14"/>
      <c r="J11" s="23"/>
    </row>
    <row r="12" spans="1:10" ht="27" customHeight="1">
      <c r="A12" s="13"/>
      <c r="B12" s="26"/>
      <c r="C12" s="26"/>
      <c r="D12" s="14"/>
      <c r="E12" s="14"/>
      <c r="F12" s="14"/>
      <c r="G12" s="14"/>
      <c r="H12" s="14"/>
      <c r="I12" s="14"/>
      <c r="J12" s="23"/>
    </row>
    <row r="13" spans="1:10" ht="27" customHeight="1">
      <c r="A13" s="13"/>
      <c r="B13" s="26"/>
      <c r="C13" s="26"/>
      <c r="D13" s="14"/>
      <c r="E13" s="14"/>
      <c r="F13" s="14"/>
      <c r="G13" s="14"/>
      <c r="H13" s="14"/>
      <c r="I13" s="14"/>
      <c r="J13" s="23"/>
    </row>
    <row r="14" spans="1:10" ht="27" customHeight="1">
      <c r="A14" s="13"/>
      <c r="B14" s="26"/>
      <c r="C14" s="26"/>
      <c r="D14" s="14"/>
      <c r="E14" s="14"/>
      <c r="F14" s="14"/>
      <c r="G14" s="14"/>
      <c r="H14" s="14"/>
      <c r="I14" s="14"/>
      <c r="J14" s="23"/>
    </row>
    <row r="15" spans="1:10" ht="27" customHeight="1">
      <c r="A15" s="13"/>
      <c r="B15" s="26"/>
      <c r="C15" s="26"/>
      <c r="D15" s="14"/>
      <c r="E15" s="14"/>
      <c r="F15" s="14"/>
      <c r="G15" s="14"/>
      <c r="H15" s="14"/>
      <c r="I15" s="14"/>
      <c r="J15" s="23"/>
    </row>
    <row r="16" spans="1:10" ht="27" customHeight="1">
      <c r="A16" s="16"/>
      <c r="B16" s="94" t="s">
        <v>264</v>
      </c>
      <c r="C16" s="16"/>
      <c r="D16" s="16"/>
      <c r="E16" s="16"/>
      <c r="F16" s="16"/>
      <c r="G16" s="16"/>
      <c r="H16" s="16"/>
      <c r="I16" s="16"/>
      <c r="J16" s="2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3" sqref="B3:F3"/>
    </sheetView>
  </sheetViews>
  <sheetFormatPr defaultColWidth="10.00390625" defaultRowHeight="13.5"/>
  <cols>
    <col min="1" max="1" width="1.4921875" style="3" customWidth="1"/>
    <col min="2" max="4" width="6.125" style="3" customWidth="1"/>
    <col min="5" max="5" width="19.25390625" style="3" customWidth="1"/>
    <col min="6" max="6" width="50.00390625" style="3" customWidth="1"/>
    <col min="7" max="9" width="18.50390625" style="3" customWidth="1"/>
    <col min="10" max="10" width="1.4921875" style="3" customWidth="1"/>
    <col min="11" max="13" width="9.75390625" style="3" customWidth="1"/>
    <col min="14" max="16384" width="10.00390625" style="3" customWidth="1"/>
  </cols>
  <sheetData>
    <row r="1" spans="1:10" ht="24.75" customHeight="1">
      <c r="A1" s="4"/>
      <c r="B1" s="1"/>
      <c r="C1" s="1"/>
      <c r="D1" s="1"/>
      <c r="E1" s="5"/>
      <c r="F1" s="6"/>
      <c r="G1" s="7"/>
      <c r="H1" s="7"/>
      <c r="I1" s="18" t="s">
        <v>157</v>
      </c>
      <c r="J1" s="10"/>
    </row>
    <row r="2" spans="1:10" ht="22.5" customHeight="1">
      <c r="A2" s="4"/>
      <c r="B2" s="115" t="s">
        <v>158</v>
      </c>
      <c r="C2" s="115"/>
      <c r="D2" s="115"/>
      <c r="E2" s="115"/>
      <c r="F2" s="115"/>
      <c r="G2" s="115"/>
      <c r="H2" s="115"/>
      <c r="I2" s="115"/>
      <c r="J2" s="10" t="s">
        <v>2</v>
      </c>
    </row>
    <row r="3" spans="1:10" ht="19.5" customHeight="1">
      <c r="A3" s="8"/>
      <c r="B3" s="116" t="s">
        <v>163</v>
      </c>
      <c r="C3" s="116"/>
      <c r="D3" s="116"/>
      <c r="E3" s="116"/>
      <c r="F3" s="116"/>
      <c r="G3" s="8"/>
      <c r="H3" s="8"/>
      <c r="I3" s="19" t="s">
        <v>5</v>
      </c>
      <c r="J3" s="20"/>
    </row>
    <row r="4" spans="1:10" ht="24" customHeight="1">
      <c r="A4" s="10"/>
      <c r="B4" s="109" t="s">
        <v>8</v>
      </c>
      <c r="C4" s="109"/>
      <c r="D4" s="109"/>
      <c r="E4" s="109"/>
      <c r="F4" s="109"/>
      <c r="G4" s="109" t="s">
        <v>159</v>
      </c>
      <c r="H4" s="109"/>
      <c r="I4" s="109"/>
      <c r="J4" s="21"/>
    </row>
    <row r="5" spans="1:10" ht="24" customHeight="1">
      <c r="A5" s="12"/>
      <c r="B5" s="109" t="s">
        <v>69</v>
      </c>
      <c r="C5" s="109"/>
      <c r="D5" s="109"/>
      <c r="E5" s="109" t="s">
        <v>70</v>
      </c>
      <c r="F5" s="109" t="s">
        <v>128</v>
      </c>
      <c r="G5" s="109" t="s">
        <v>58</v>
      </c>
      <c r="H5" s="109" t="s">
        <v>79</v>
      </c>
      <c r="I5" s="109" t="s">
        <v>80</v>
      </c>
      <c r="J5" s="21"/>
    </row>
    <row r="6" spans="1:10" ht="24" customHeight="1">
      <c r="A6" s="12"/>
      <c r="B6" s="11" t="s">
        <v>72</v>
      </c>
      <c r="C6" s="11" t="s">
        <v>73</v>
      </c>
      <c r="D6" s="11" t="s">
        <v>74</v>
      </c>
      <c r="E6" s="109"/>
      <c r="F6" s="109"/>
      <c r="G6" s="109"/>
      <c r="H6" s="109"/>
      <c r="I6" s="109"/>
      <c r="J6" s="22"/>
    </row>
    <row r="7" spans="1:10" ht="27" customHeight="1">
      <c r="A7" s="13"/>
      <c r="B7" s="11"/>
      <c r="C7" s="11"/>
      <c r="D7" s="11"/>
      <c r="E7" s="11"/>
      <c r="F7" s="11" t="s">
        <v>75</v>
      </c>
      <c r="G7" s="14"/>
      <c r="H7" s="14"/>
      <c r="I7" s="14"/>
      <c r="J7" s="23"/>
    </row>
    <row r="8" spans="1:10" ht="27" customHeight="1">
      <c r="A8" s="13"/>
      <c r="B8" s="11"/>
      <c r="C8" s="11"/>
      <c r="D8" s="11"/>
      <c r="E8" s="82">
        <v>405001</v>
      </c>
      <c r="F8" s="95" t="s">
        <v>263</v>
      </c>
      <c r="G8" s="14"/>
      <c r="H8" s="14"/>
      <c r="I8" s="14"/>
      <c r="J8" s="23"/>
    </row>
    <row r="9" spans="1:10" ht="27" customHeight="1">
      <c r="A9" s="13"/>
      <c r="B9" s="11"/>
      <c r="C9" s="11"/>
      <c r="D9" s="11"/>
      <c r="E9" s="11"/>
      <c r="F9" s="11"/>
      <c r="G9" s="14"/>
      <c r="H9" s="14"/>
      <c r="I9" s="14"/>
      <c r="J9" s="23"/>
    </row>
    <row r="10" spans="1:10" ht="27" customHeight="1">
      <c r="A10" s="13"/>
      <c r="B10" s="11"/>
      <c r="C10" s="11"/>
      <c r="D10" s="11"/>
      <c r="E10" s="11"/>
      <c r="F10" s="11"/>
      <c r="G10" s="14"/>
      <c r="H10" s="14"/>
      <c r="I10" s="14"/>
      <c r="J10" s="23"/>
    </row>
    <row r="11" spans="1:10" ht="27" customHeight="1">
      <c r="A11" s="13"/>
      <c r="B11" s="11"/>
      <c r="C11" s="11"/>
      <c r="D11" s="11"/>
      <c r="E11" s="11"/>
      <c r="F11" s="11"/>
      <c r="G11" s="14"/>
      <c r="H11" s="14"/>
      <c r="I11" s="14"/>
      <c r="J11" s="23"/>
    </row>
    <row r="12" spans="1:10" ht="27" customHeight="1">
      <c r="A12" s="13"/>
      <c r="B12" s="11"/>
      <c r="C12" s="11"/>
      <c r="D12" s="11"/>
      <c r="E12" s="11"/>
      <c r="F12" s="11"/>
      <c r="G12" s="14"/>
      <c r="H12" s="14"/>
      <c r="I12" s="14"/>
      <c r="J12" s="23"/>
    </row>
    <row r="13" spans="1:10" ht="27" customHeight="1">
      <c r="A13" s="13"/>
      <c r="B13" s="11"/>
      <c r="C13" s="11"/>
      <c r="D13" s="11"/>
      <c r="E13" s="11"/>
      <c r="F13" s="11"/>
      <c r="G13" s="14"/>
      <c r="H13" s="14"/>
      <c r="I13" s="14"/>
      <c r="J13" s="23"/>
    </row>
    <row r="14" spans="1:10" ht="27" customHeight="1">
      <c r="A14" s="13"/>
      <c r="B14" s="11"/>
      <c r="C14" s="11"/>
      <c r="D14" s="11"/>
      <c r="E14" s="11"/>
      <c r="F14" s="11"/>
      <c r="G14" s="14"/>
      <c r="H14" s="14"/>
      <c r="I14" s="14"/>
      <c r="J14" s="23"/>
    </row>
    <row r="15" spans="1:10" ht="27" customHeight="1">
      <c r="A15" s="13"/>
      <c r="B15" s="11"/>
      <c r="C15" s="11"/>
      <c r="D15" s="11"/>
      <c r="E15" s="11"/>
      <c r="F15" s="11"/>
      <c r="G15" s="14"/>
      <c r="H15" s="14"/>
      <c r="I15" s="14"/>
      <c r="J15" s="23"/>
    </row>
    <row r="16" spans="1:10" ht="27" customHeight="1">
      <c r="A16" s="16"/>
      <c r="B16" s="17"/>
      <c r="C16" s="17"/>
      <c r="D16" s="17"/>
      <c r="E16" s="94" t="s">
        <v>265</v>
      </c>
      <c r="F16" s="16"/>
      <c r="G16" s="16"/>
      <c r="H16" s="16"/>
      <c r="I16" s="16"/>
      <c r="J16" s="2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mergeCells count="10">
    <mergeCell ref="H5:H6"/>
    <mergeCell ref="I5:I6"/>
    <mergeCell ref="B5:D5"/>
    <mergeCell ref="E5:E6"/>
    <mergeCell ref="F5:F6"/>
    <mergeCell ref="G5:G6"/>
    <mergeCell ref="B2:I2"/>
    <mergeCell ref="B3:F3"/>
    <mergeCell ref="B4:F4"/>
    <mergeCell ref="G4:I4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pane ySplit="5" topLeftCell="BM34" activePane="bottomLeft" state="frozen"/>
      <selection pane="topLeft" activeCell="A1" sqref="A1"/>
      <selection pane="bottomLeft" activeCell="E25" sqref="E25"/>
    </sheetView>
  </sheetViews>
  <sheetFormatPr defaultColWidth="10.00390625" defaultRowHeight="13.5"/>
  <cols>
    <col min="1" max="1" width="1.4921875" style="3" customWidth="1"/>
    <col min="2" max="2" width="40.625" style="3" customWidth="1"/>
    <col min="3" max="3" width="15.625" style="3" customWidth="1"/>
    <col min="4" max="4" width="40.625" style="3" customWidth="1"/>
    <col min="5" max="5" width="15.625" style="3" customWidth="1"/>
    <col min="6" max="6" width="1.4921875" style="3" customWidth="1"/>
    <col min="7" max="11" width="9.75390625" style="3" customWidth="1"/>
    <col min="12" max="16384" width="10.00390625" style="3" customWidth="1"/>
  </cols>
  <sheetData>
    <row r="1" spans="1:6" s="62" customFormat="1" ht="24.75" customHeight="1">
      <c r="A1" s="1"/>
      <c r="B1" s="1"/>
      <c r="C1" s="63"/>
      <c r="D1" s="1"/>
      <c r="E1" s="64" t="s">
        <v>1</v>
      </c>
      <c r="F1" s="65" t="s">
        <v>2</v>
      </c>
    </row>
    <row r="2" spans="1:6" ht="22.5" customHeight="1">
      <c r="A2" s="48"/>
      <c r="B2" s="108" t="s">
        <v>3</v>
      </c>
      <c r="C2" s="108"/>
      <c r="D2" s="108"/>
      <c r="E2" s="108"/>
      <c r="F2" s="54"/>
    </row>
    <row r="3" spans="1:6" ht="19.5" customHeight="1">
      <c r="A3" s="50"/>
      <c r="B3" s="9" t="s">
        <v>161</v>
      </c>
      <c r="C3" s="44"/>
      <c r="D3" s="44"/>
      <c r="E3" s="51" t="s">
        <v>5</v>
      </c>
      <c r="F3" s="55"/>
    </row>
    <row r="4" spans="1:6" ht="25.5" customHeight="1">
      <c r="A4" s="52"/>
      <c r="B4" s="109" t="s">
        <v>6</v>
      </c>
      <c r="C4" s="109"/>
      <c r="D4" s="109" t="s">
        <v>7</v>
      </c>
      <c r="E4" s="109"/>
      <c r="F4" s="46"/>
    </row>
    <row r="5" spans="1:6" ht="25.5" customHeight="1">
      <c r="A5" s="52"/>
      <c r="B5" s="11" t="s">
        <v>8</v>
      </c>
      <c r="C5" s="11" t="s">
        <v>9</v>
      </c>
      <c r="D5" s="11" t="s">
        <v>8</v>
      </c>
      <c r="E5" s="11" t="s">
        <v>9</v>
      </c>
      <c r="F5" s="46"/>
    </row>
    <row r="6" spans="1:6" ht="25.5" customHeight="1">
      <c r="A6" s="110"/>
      <c r="B6" s="15" t="s">
        <v>10</v>
      </c>
      <c r="C6" s="77">
        <v>47707777.45</v>
      </c>
      <c r="D6" s="15" t="s">
        <v>11</v>
      </c>
      <c r="E6" s="27"/>
      <c r="F6" s="22"/>
    </row>
    <row r="7" spans="1:6" ht="25.5" customHeight="1">
      <c r="A7" s="110"/>
      <c r="B7" s="15" t="s">
        <v>12</v>
      </c>
      <c r="C7" s="27">
        <v>10000000</v>
      </c>
      <c r="D7" s="15" t="s">
        <v>13</v>
      </c>
      <c r="E7" s="27"/>
      <c r="F7" s="22"/>
    </row>
    <row r="8" spans="1:6" ht="25.5" customHeight="1">
      <c r="A8" s="110"/>
      <c r="B8" s="15" t="s">
        <v>14</v>
      </c>
      <c r="C8" s="27"/>
      <c r="D8" s="15" t="s">
        <v>15</v>
      </c>
      <c r="E8" s="27"/>
      <c r="F8" s="22"/>
    </row>
    <row r="9" spans="1:6" ht="25.5" customHeight="1">
      <c r="A9" s="110"/>
      <c r="B9" s="15" t="s">
        <v>16</v>
      </c>
      <c r="C9" s="27"/>
      <c r="D9" s="15" t="s">
        <v>17</v>
      </c>
      <c r="E9" s="27"/>
      <c r="F9" s="22"/>
    </row>
    <row r="10" spans="1:6" ht="25.5" customHeight="1">
      <c r="A10" s="110"/>
      <c r="B10" s="15" t="s">
        <v>18</v>
      </c>
      <c r="C10" s="27"/>
      <c r="D10" s="15" t="s">
        <v>19</v>
      </c>
      <c r="E10" s="27"/>
      <c r="F10" s="22"/>
    </row>
    <row r="11" spans="1:6" ht="25.5" customHeight="1">
      <c r="A11" s="110"/>
      <c r="B11" s="15" t="s">
        <v>20</v>
      </c>
      <c r="C11" s="27"/>
      <c r="D11" s="15" t="s">
        <v>21</v>
      </c>
      <c r="E11" s="27"/>
      <c r="F11" s="22"/>
    </row>
    <row r="12" spans="1:6" ht="25.5" customHeight="1">
      <c r="A12" s="110"/>
      <c r="B12" s="15" t="s">
        <v>22</v>
      </c>
      <c r="C12" s="27"/>
      <c r="D12" s="15" t="s">
        <v>23</v>
      </c>
      <c r="E12" s="27"/>
      <c r="F12" s="22"/>
    </row>
    <row r="13" spans="1:6" ht="25.5" customHeight="1">
      <c r="A13" s="110"/>
      <c r="B13" s="15" t="s">
        <v>22</v>
      </c>
      <c r="C13" s="27"/>
      <c r="D13" s="15" t="s">
        <v>24</v>
      </c>
      <c r="E13" s="98">
        <v>1965034.2</v>
      </c>
      <c r="F13" s="97"/>
    </row>
    <row r="14" spans="1:6" ht="25.5" customHeight="1">
      <c r="A14" s="110"/>
      <c r="B14" s="15" t="s">
        <v>22</v>
      </c>
      <c r="C14" s="27"/>
      <c r="D14" s="15" t="s">
        <v>25</v>
      </c>
      <c r="E14" s="27"/>
      <c r="F14" s="22"/>
    </row>
    <row r="15" spans="1:6" ht="25.5" customHeight="1">
      <c r="A15" s="110"/>
      <c r="B15" s="15" t="s">
        <v>22</v>
      </c>
      <c r="C15" s="27"/>
      <c r="D15" s="15" t="s">
        <v>26</v>
      </c>
      <c r="E15" s="98">
        <v>705041.04</v>
      </c>
      <c r="F15" s="97"/>
    </row>
    <row r="16" spans="1:6" ht="25.5" customHeight="1">
      <c r="A16" s="110"/>
      <c r="B16" s="15" t="s">
        <v>22</v>
      </c>
      <c r="C16" s="27"/>
      <c r="D16" s="15" t="s">
        <v>27</v>
      </c>
      <c r="E16" s="27"/>
      <c r="F16" s="22"/>
    </row>
    <row r="17" spans="1:6" ht="25.5" customHeight="1">
      <c r="A17" s="110"/>
      <c r="B17" s="15" t="s">
        <v>22</v>
      </c>
      <c r="C17" s="27"/>
      <c r="D17" s="15" t="s">
        <v>28</v>
      </c>
      <c r="E17" s="27">
        <v>53950778.21</v>
      </c>
      <c r="F17" s="22"/>
    </row>
    <row r="18" spans="1:6" ht="25.5" customHeight="1">
      <c r="A18" s="110"/>
      <c r="B18" s="15" t="s">
        <v>22</v>
      </c>
      <c r="C18" s="27"/>
      <c r="D18" s="15" t="s">
        <v>29</v>
      </c>
      <c r="E18" s="27"/>
      <c r="F18" s="22"/>
    </row>
    <row r="19" spans="1:6" ht="25.5" customHeight="1">
      <c r="A19" s="110"/>
      <c r="B19" s="15" t="s">
        <v>22</v>
      </c>
      <c r="C19" s="27"/>
      <c r="D19" s="15" t="s">
        <v>30</v>
      </c>
      <c r="E19" s="27"/>
      <c r="F19" s="22"/>
    </row>
    <row r="20" spans="1:6" ht="25.5" customHeight="1">
      <c r="A20" s="110"/>
      <c r="B20" s="15" t="s">
        <v>22</v>
      </c>
      <c r="C20" s="27"/>
      <c r="D20" s="15" t="s">
        <v>31</v>
      </c>
      <c r="E20" s="27"/>
      <c r="F20" s="22"/>
    </row>
    <row r="21" spans="1:6" ht="25.5" customHeight="1">
      <c r="A21" s="110"/>
      <c r="B21" s="15" t="s">
        <v>22</v>
      </c>
      <c r="C21" s="27"/>
      <c r="D21" s="15" t="s">
        <v>32</v>
      </c>
      <c r="E21" s="27"/>
      <c r="F21" s="22"/>
    </row>
    <row r="22" spans="1:6" ht="25.5" customHeight="1">
      <c r="A22" s="110"/>
      <c r="B22" s="15" t="s">
        <v>22</v>
      </c>
      <c r="C22" s="27"/>
      <c r="D22" s="15" t="s">
        <v>33</v>
      </c>
      <c r="E22" s="27"/>
      <c r="F22" s="22"/>
    </row>
    <row r="23" spans="1:6" ht="25.5" customHeight="1">
      <c r="A23" s="110"/>
      <c r="B23" s="15" t="s">
        <v>22</v>
      </c>
      <c r="C23" s="27"/>
      <c r="D23" s="15" t="s">
        <v>34</v>
      </c>
      <c r="E23" s="27"/>
      <c r="F23" s="22"/>
    </row>
    <row r="24" spans="1:6" ht="25.5" customHeight="1">
      <c r="A24" s="110"/>
      <c r="B24" s="15" t="s">
        <v>22</v>
      </c>
      <c r="C24" s="27"/>
      <c r="D24" s="15" t="s">
        <v>35</v>
      </c>
      <c r="E24" s="27"/>
      <c r="F24" s="22"/>
    </row>
    <row r="25" spans="1:6" ht="25.5" customHeight="1">
      <c r="A25" s="110"/>
      <c r="B25" s="15" t="s">
        <v>22</v>
      </c>
      <c r="C25" s="27"/>
      <c r="D25" s="15" t="s">
        <v>36</v>
      </c>
      <c r="E25" s="98">
        <v>1086924</v>
      </c>
      <c r="F25" s="97"/>
    </row>
    <row r="26" spans="1:6" ht="25.5" customHeight="1">
      <c r="A26" s="110"/>
      <c r="B26" s="15" t="s">
        <v>22</v>
      </c>
      <c r="C26" s="27"/>
      <c r="D26" s="15" t="s">
        <v>37</v>
      </c>
      <c r="E26" s="27"/>
      <c r="F26" s="22"/>
    </row>
    <row r="27" spans="1:6" ht="25.5" customHeight="1">
      <c r="A27" s="110"/>
      <c r="B27" s="15" t="s">
        <v>22</v>
      </c>
      <c r="C27" s="27"/>
      <c r="D27" s="15" t="s">
        <v>38</v>
      </c>
      <c r="E27" s="27"/>
      <c r="F27" s="22"/>
    </row>
    <row r="28" spans="1:6" ht="25.5" customHeight="1">
      <c r="A28" s="110"/>
      <c r="B28" s="15" t="s">
        <v>22</v>
      </c>
      <c r="C28" s="27"/>
      <c r="D28" s="15" t="s">
        <v>39</v>
      </c>
      <c r="E28" s="27"/>
      <c r="F28" s="22"/>
    </row>
    <row r="29" spans="1:6" ht="25.5" customHeight="1">
      <c r="A29" s="110"/>
      <c r="B29" s="15" t="s">
        <v>22</v>
      </c>
      <c r="C29" s="27"/>
      <c r="D29" s="15" t="s">
        <v>40</v>
      </c>
      <c r="E29" s="27"/>
      <c r="F29" s="22"/>
    </row>
    <row r="30" spans="1:6" ht="25.5" customHeight="1">
      <c r="A30" s="110"/>
      <c r="B30" s="15" t="s">
        <v>22</v>
      </c>
      <c r="C30" s="27"/>
      <c r="D30" s="15" t="s">
        <v>41</v>
      </c>
      <c r="E30" s="27"/>
      <c r="F30" s="22"/>
    </row>
    <row r="31" spans="1:6" ht="25.5" customHeight="1">
      <c r="A31" s="110"/>
      <c r="B31" s="15" t="s">
        <v>22</v>
      </c>
      <c r="C31" s="27"/>
      <c r="D31" s="15" t="s">
        <v>42</v>
      </c>
      <c r="E31" s="27"/>
      <c r="F31" s="22"/>
    </row>
    <row r="32" spans="1:6" ht="25.5" customHeight="1">
      <c r="A32" s="110"/>
      <c r="B32" s="15" t="s">
        <v>22</v>
      </c>
      <c r="C32" s="27"/>
      <c r="D32" s="15" t="s">
        <v>43</v>
      </c>
      <c r="E32" s="27"/>
      <c r="F32" s="22"/>
    </row>
    <row r="33" spans="1:6" ht="25.5" customHeight="1">
      <c r="A33" s="110"/>
      <c r="B33" s="15" t="s">
        <v>22</v>
      </c>
      <c r="C33" s="27"/>
      <c r="D33" s="15" t="s">
        <v>44</v>
      </c>
      <c r="E33" s="27"/>
      <c r="F33" s="22"/>
    </row>
    <row r="34" spans="1:6" ht="25.5" customHeight="1">
      <c r="A34" s="110"/>
      <c r="B34" s="15" t="s">
        <v>22</v>
      </c>
      <c r="C34" s="27"/>
      <c r="D34" s="15" t="s">
        <v>45</v>
      </c>
      <c r="E34" s="27"/>
      <c r="F34" s="22"/>
    </row>
    <row r="35" spans="1:6" ht="25.5" customHeight="1">
      <c r="A35" s="110"/>
      <c r="B35" s="15" t="s">
        <v>22</v>
      </c>
      <c r="C35" s="27"/>
      <c r="D35" s="15" t="s">
        <v>46</v>
      </c>
      <c r="E35" s="27"/>
      <c r="F35" s="22"/>
    </row>
    <row r="36" spans="1:6" ht="25.5" customHeight="1">
      <c r="A36" s="13"/>
      <c r="B36" s="11" t="s">
        <v>47</v>
      </c>
      <c r="C36" s="14">
        <f>SUM(C6:C35)</f>
        <v>57707777.45</v>
      </c>
      <c r="D36" s="11" t="s">
        <v>48</v>
      </c>
      <c r="E36" s="14">
        <f>SUM(E6:E35)</f>
        <v>57707777.45</v>
      </c>
      <c r="F36" s="23"/>
    </row>
    <row r="37" spans="1:6" ht="25.5" customHeight="1">
      <c r="A37" s="10"/>
      <c r="B37" s="15" t="s">
        <v>49</v>
      </c>
      <c r="C37" s="27"/>
      <c r="D37" s="15" t="s">
        <v>50</v>
      </c>
      <c r="E37" s="27"/>
      <c r="F37" s="66"/>
    </row>
    <row r="38" spans="1:6" ht="25.5" customHeight="1">
      <c r="A38" s="67"/>
      <c r="B38" s="15" t="s">
        <v>51</v>
      </c>
      <c r="C38" s="27"/>
      <c r="D38" s="15" t="s">
        <v>52</v>
      </c>
      <c r="E38" s="27"/>
      <c r="F38" s="66"/>
    </row>
    <row r="39" spans="1:6" ht="25.5" customHeight="1">
      <c r="A39" s="67"/>
      <c r="B39" s="68"/>
      <c r="C39" s="68"/>
      <c r="D39" s="15" t="s">
        <v>53</v>
      </c>
      <c r="E39" s="27"/>
      <c r="F39" s="66"/>
    </row>
    <row r="40" spans="1:6" ht="25.5" customHeight="1">
      <c r="A40" s="69"/>
      <c r="B40" s="11" t="s">
        <v>54</v>
      </c>
      <c r="C40" s="14">
        <f>SUM(C36,C37,C38)</f>
        <v>57707777.45</v>
      </c>
      <c r="D40" s="11" t="s">
        <v>55</v>
      </c>
      <c r="E40" s="14">
        <f>SUM(E36,E37,E39)</f>
        <v>57707777.45</v>
      </c>
      <c r="F40" s="70"/>
    </row>
    <row r="41" spans="1:6" ht="9.75" customHeight="1">
      <c r="A41" s="53"/>
      <c r="B41" s="53"/>
      <c r="C41" s="71"/>
      <c r="D41" s="71"/>
      <c r="E41" s="53"/>
      <c r="F41" s="72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9" sqref="H9"/>
    </sheetView>
  </sheetViews>
  <sheetFormatPr defaultColWidth="10.00390625" defaultRowHeight="13.5"/>
  <cols>
    <col min="1" max="1" width="1.4921875" style="3" customWidth="1"/>
    <col min="2" max="2" width="9.875" style="3" customWidth="1"/>
    <col min="3" max="3" width="7.125" style="3" customWidth="1"/>
    <col min="4" max="4" width="7.25390625" style="3" customWidth="1"/>
    <col min="5" max="5" width="11.375" style="3" customWidth="1"/>
    <col min="6" max="6" width="23.625" style="3" customWidth="1"/>
    <col min="7" max="7" width="17.00390625" style="3" customWidth="1"/>
    <col min="8" max="8" width="15.125" style="3" customWidth="1"/>
    <col min="9" max="9" width="16.625" style="3" customWidth="1"/>
    <col min="10" max="10" width="17.625" style="3" customWidth="1"/>
    <col min="11" max="17" width="15.125" style="3" customWidth="1"/>
    <col min="18" max="18" width="1.4921875" style="3" customWidth="1"/>
    <col min="19" max="19" width="9.75390625" style="3" customWidth="1"/>
    <col min="20" max="16384" width="10.00390625" style="3" customWidth="1"/>
  </cols>
  <sheetData>
    <row r="1" spans="1:18" ht="24.75" customHeight="1">
      <c r="A1" s="4"/>
      <c r="B1" s="1"/>
      <c r="C1" s="4"/>
      <c r="D1" s="4"/>
      <c r="E1" s="4"/>
      <c r="F1" s="4"/>
      <c r="H1" s="7"/>
      <c r="I1" s="7"/>
      <c r="J1" s="43"/>
      <c r="K1" s="43"/>
      <c r="L1" s="43"/>
      <c r="M1" s="43"/>
      <c r="N1" s="43"/>
      <c r="O1" s="43"/>
      <c r="P1" s="43"/>
      <c r="Q1" s="18" t="s">
        <v>56</v>
      </c>
      <c r="R1" s="10"/>
    </row>
    <row r="2" spans="1:18" ht="22.5" customHeight="1">
      <c r="A2" s="4"/>
      <c r="B2" s="112" t="s">
        <v>57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0" t="s">
        <v>2</v>
      </c>
    </row>
    <row r="3" spans="1:18" ht="19.5" customHeight="1">
      <c r="A3" s="8"/>
      <c r="B3" s="79" t="s">
        <v>163</v>
      </c>
      <c r="C3" s="80"/>
      <c r="D3" s="8"/>
      <c r="E3" s="8"/>
      <c r="F3" s="8"/>
      <c r="I3" s="39"/>
      <c r="J3" s="8"/>
      <c r="K3" s="39"/>
      <c r="L3" s="39"/>
      <c r="M3" s="39"/>
      <c r="N3" s="39"/>
      <c r="O3" s="39"/>
      <c r="P3" s="39"/>
      <c r="Q3" s="19" t="s">
        <v>5</v>
      </c>
      <c r="R3" s="20"/>
    </row>
    <row r="4" spans="1:18" ht="24" customHeight="1">
      <c r="A4" s="12"/>
      <c r="B4" s="111" t="s">
        <v>8</v>
      </c>
      <c r="C4" s="111"/>
      <c r="D4" s="111"/>
      <c r="E4" s="111"/>
      <c r="F4" s="111"/>
      <c r="G4" s="111" t="s">
        <v>58</v>
      </c>
      <c r="H4" s="111" t="s">
        <v>59</v>
      </c>
      <c r="I4" s="111" t="s">
        <v>60</v>
      </c>
      <c r="J4" s="111" t="s">
        <v>61</v>
      </c>
      <c r="K4" s="111" t="s">
        <v>62</v>
      </c>
      <c r="L4" s="111" t="s">
        <v>63</v>
      </c>
      <c r="M4" s="111" t="s">
        <v>64</v>
      </c>
      <c r="N4" s="111" t="s">
        <v>65</v>
      </c>
      <c r="O4" s="111" t="s">
        <v>66</v>
      </c>
      <c r="P4" s="111" t="s">
        <v>67</v>
      </c>
      <c r="Q4" s="111" t="s">
        <v>68</v>
      </c>
      <c r="R4" s="22"/>
    </row>
    <row r="5" spans="1:18" ht="24" customHeight="1">
      <c r="A5" s="12"/>
      <c r="B5" s="111" t="s">
        <v>69</v>
      </c>
      <c r="C5" s="111"/>
      <c r="D5" s="111"/>
      <c r="E5" s="111" t="s">
        <v>70</v>
      </c>
      <c r="F5" s="111" t="s">
        <v>71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22"/>
    </row>
    <row r="6" spans="1:18" ht="24" customHeight="1">
      <c r="A6" s="12"/>
      <c r="B6" s="25" t="s">
        <v>72</v>
      </c>
      <c r="C6" s="25" t="s">
        <v>73</v>
      </c>
      <c r="D6" s="25" t="s">
        <v>74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22"/>
    </row>
    <row r="7" spans="1:18" ht="31.5" customHeight="1">
      <c r="A7" s="13"/>
      <c r="B7" s="11"/>
      <c r="C7" s="11"/>
      <c r="D7" s="11"/>
      <c r="E7" s="11"/>
      <c r="F7" s="11" t="s">
        <v>75</v>
      </c>
      <c r="G7" s="14">
        <f>SUM(G8:G9)</f>
        <v>57707777.45</v>
      </c>
      <c r="H7" s="14">
        <f>SUM(H8:H9)</f>
        <v>0</v>
      </c>
      <c r="I7" s="14">
        <f>SUM(I8:I9)</f>
        <v>47707777.45</v>
      </c>
      <c r="J7" s="14">
        <f>SUM(J8:J9)</f>
        <v>10000000</v>
      </c>
      <c r="K7" s="14">
        <f>SUM(K8:K9)</f>
        <v>0</v>
      </c>
      <c r="L7" s="14"/>
      <c r="M7" s="14"/>
      <c r="N7" s="14"/>
      <c r="O7" s="14"/>
      <c r="P7" s="14"/>
      <c r="Q7" s="14"/>
      <c r="R7" s="23"/>
    </row>
    <row r="8" spans="1:18" ht="25.5" customHeight="1">
      <c r="A8" s="57"/>
      <c r="B8" s="15"/>
      <c r="C8" s="15"/>
      <c r="D8" s="15"/>
      <c r="E8" s="15">
        <v>405001</v>
      </c>
      <c r="F8" s="15" t="s">
        <v>162</v>
      </c>
      <c r="G8" s="14">
        <f>SUM(H8:Q8)</f>
        <v>57707777.45</v>
      </c>
      <c r="H8" s="14"/>
      <c r="I8" s="14">
        <v>47707777.45</v>
      </c>
      <c r="J8" s="14">
        <v>10000000</v>
      </c>
      <c r="K8" s="58"/>
      <c r="L8" s="58"/>
      <c r="M8" s="58"/>
      <c r="N8" s="58"/>
      <c r="O8" s="58"/>
      <c r="P8" s="58"/>
      <c r="Q8" s="60"/>
      <c r="R8" s="61"/>
    </row>
    <row r="9" spans="2:17" ht="36.75" customHeight="1">
      <c r="B9" s="15"/>
      <c r="C9" s="15"/>
      <c r="D9" s="15"/>
      <c r="E9" s="15"/>
      <c r="F9" s="15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</sheetData>
  <sheetProtection/>
  <mergeCells count="16">
    <mergeCell ref="O4:O6"/>
    <mergeCell ref="P4:P6"/>
    <mergeCell ref="J4:J6"/>
    <mergeCell ref="K4:K6"/>
    <mergeCell ref="L4:L6"/>
    <mergeCell ref="M4:M6"/>
    <mergeCell ref="Q4:Q6"/>
    <mergeCell ref="B2:Q2"/>
    <mergeCell ref="B4:F4"/>
    <mergeCell ref="B5:D5"/>
    <mergeCell ref="E5:E6"/>
    <mergeCell ref="F5:F6"/>
    <mergeCell ref="G4:G6"/>
    <mergeCell ref="H4:H6"/>
    <mergeCell ref="I4:I6"/>
    <mergeCell ref="N4:N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18" sqref="H18"/>
    </sheetView>
  </sheetViews>
  <sheetFormatPr defaultColWidth="10.00390625" defaultRowHeight="13.5"/>
  <cols>
    <col min="1" max="1" width="1.4921875" style="3" customWidth="1"/>
    <col min="2" max="4" width="5.625" style="3" customWidth="1"/>
    <col min="5" max="5" width="13.875" style="3" customWidth="1"/>
    <col min="6" max="6" width="34.875" style="3" customWidth="1"/>
    <col min="7" max="7" width="17.75390625" style="3" customWidth="1"/>
    <col min="8" max="8" width="16.375" style="3" customWidth="1"/>
    <col min="9" max="9" width="16.00390625" style="3" customWidth="1"/>
    <col min="10" max="11" width="14.125" style="3" customWidth="1"/>
    <col min="12" max="12" width="1.4921875" style="3" customWidth="1"/>
    <col min="13" max="15" width="9.75390625" style="3" customWidth="1"/>
    <col min="16" max="16384" width="10.00390625" style="3" customWidth="1"/>
  </cols>
  <sheetData>
    <row r="1" spans="1:12" ht="24.75" customHeight="1">
      <c r="A1" s="4"/>
      <c r="B1" s="1"/>
      <c r="C1" s="4"/>
      <c r="D1" s="4"/>
      <c r="E1" s="4"/>
      <c r="F1" s="43"/>
      <c r="G1" s="7"/>
      <c r="H1" s="7"/>
      <c r="I1" s="7"/>
      <c r="J1" s="7"/>
      <c r="K1" s="18" t="s">
        <v>77</v>
      </c>
      <c r="L1" s="10"/>
    </row>
    <row r="2" spans="1:12" ht="22.5" customHeight="1">
      <c r="A2" s="4"/>
      <c r="B2" s="115" t="s">
        <v>78</v>
      </c>
      <c r="C2" s="115"/>
      <c r="D2" s="115"/>
      <c r="E2" s="115"/>
      <c r="F2" s="115"/>
      <c r="G2" s="115"/>
      <c r="H2" s="115"/>
      <c r="I2" s="115"/>
      <c r="J2" s="115"/>
      <c r="K2" s="115"/>
      <c r="L2" s="10" t="s">
        <v>2</v>
      </c>
    </row>
    <row r="3" spans="1:12" ht="19.5" customHeight="1">
      <c r="A3" s="8"/>
      <c r="B3" s="116" t="s">
        <v>163</v>
      </c>
      <c r="C3" s="116"/>
      <c r="D3" s="116"/>
      <c r="E3" s="116"/>
      <c r="F3" s="116"/>
      <c r="G3" s="8"/>
      <c r="H3" s="8"/>
      <c r="I3" s="39"/>
      <c r="J3" s="39"/>
      <c r="K3" s="19" t="s">
        <v>5</v>
      </c>
      <c r="L3" s="20"/>
    </row>
    <row r="4" spans="1:12" ht="24" customHeight="1">
      <c r="A4" s="10"/>
      <c r="B4" s="109" t="s">
        <v>8</v>
      </c>
      <c r="C4" s="109"/>
      <c r="D4" s="109"/>
      <c r="E4" s="109"/>
      <c r="F4" s="109"/>
      <c r="G4" s="109" t="s">
        <v>58</v>
      </c>
      <c r="H4" s="109" t="s">
        <v>79</v>
      </c>
      <c r="I4" s="109" t="s">
        <v>80</v>
      </c>
      <c r="J4" s="109" t="s">
        <v>81</v>
      </c>
      <c r="K4" s="111" t="s">
        <v>82</v>
      </c>
      <c r="L4" s="21"/>
    </row>
    <row r="5" spans="1:12" ht="24" customHeight="1">
      <c r="A5" s="12"/>
      <c r="B5" s="109" t="s">
        <v>69</v>
      </c>
      <c r="C5" s="109"/>
      <c r="D5" s="109"/>
      <c r="E5" s="109" t="s">
        <v>70</v>
      </c>
      <c r="F5" s="109" t="s">
        <v>71</v>
      </c>
      <c r="G5" s="109"/>
      <c r="H5" s="109"/>
      <c r="I5" s="109"/>
      <c r="J5" s="109"/>
      <c r="K5" s="109"/>
      <c r="L5" s="21"/>
    </row>
    <row r="6" spans="1:12" ht="24" customHeight="1">
      <c r="A6" s="12"/>
      <c r="B6" s="11" t="s">
        <v>72</v>
      </c>
      <c r="C6" s="11" t="s">
        <v>73</v>
      </c>
      <c r="D6" s="11" t="s">
        <v>74</v>
      </c>
      <c r="E6" s="109"/>
      <c r="F6" s="109"/>
      <c r="G6" s="109"/>
      <c r="H6" s="109"/>
      <c r="I6" s="109"/>
      <c r="J6" s="109"/>
      <c r="K6" s="109"/>
      <c r="L6" s="22"/>
    </row>
    <row r="7" spans="1:12" ht="27" customHeight="1">
      <c r="A7" s="13"/>
      <c r="B7" s="11"/>
      <c r="C7" s="11"/>
      <c r="D7" s="11"/>
      <c r="E7" s="11"/>
      <c r="F7" s="11" t="s">
        <v>75</v>
      </c>
      <c r="G7" s="14">
        <f>SUM(H7:K7)</f>
        <v>57707777.45</v>
      </c>
      <c r="H7" s="14">
        <f>SUM(H8:H17)</f>
        <v>17707777.45</v>
      </c>
      <c r="I7" s="14">
        <f>SUM(I8:I17)</f>
        <v>40000000</v>
      </c>
      <c r="J7" s="14"/>
      <c r="K7" s="14"/>
      <c r="L7" s="23"/>
    </row>
    <row r="8" spans="1:12" ht="27" customHeight="1">
      <c r="A8" s="81"/>
      <c r="B8" s="82" t="s">
        <v>164</v>
      </c>
      <c r="C8" s="82" t="s">
        <v>165</v>
      </c>
      <c r="D8" s="82" t="s">
        <v>166</v>
      </c>
      <c r="E8" s="82" t="s">
        <v>167</v>
      </c>
      <c r="F8" s="84" t="s">
        <v>176</v>
      </c>
      <c r="G8" s="14">
        <f aca="true" t="shared" si="0" ref="G8:G17">SUM(H8:K8)</f>
        <v>32593797.92</v>
      </c>
      <c r="H8" s="14">
        <v>2593797.92</v>
      </c>
      <c r="I8" s="14">
        <v>30000000</v>
      </c>
      <c r="J8" s="14"/>
      <c r="K8" s="14"/>
      <c r="L8" s="23"/>
    </row>
    <row r="9" spans="1:12" ht="27" customHeight="1">
      <c r="A9" s="81"/>
      <c r="B9" s="82" t="s">
        <v>168</v>
      </c>
      <c r="C9" s="82" t="s">
        <v>169</v>
      </c>
      <c r="D9" s="82" t="s">
        <v>166</v>
      </c>
      <c r="E9" s="82" t="s">
        <v>167</v>
      </c>
      <c r="F9" s="84" t="s">
        <v>177</v>
      </c>
      <c r="G9" s="14">
        <f t="shared" si="0"/>
        <v>573757.44</v>
      </c>
      <c r="H9" s="14">
        <v>573757.44</v>
      </c>
      <c r="I9" s="14"/>
      <c r="J9" s="14"/>
      <c r="K9" s="14"/>
      <c r="L9" s="23"/>
    </row>
    <row r="10" spans="1:12" ht="27" customHeight="1">
      <c r="A10" s="81"/>
      <c r="B10" s="82" t="s">
        <v>168</v>
      </c>
      <c r="C10" s="82" t="s">
        <v>169</v>
      </c>
      <c r="D10" s="82" t="s">
        <v>170</v>
      </c>
      <c r="E10" s="82" t="s">
        <v>167</v>
      </c>
      <c r="F10" s="84" t="s">
        <v>178</v>
      </c>
      <c r="G10" s="14">
        <f t="shared" si="0"/>
        <v>47178.6</v>
      </c>
      <c r="H10" s="14">
        <v>47178.6</v>
      </c>
      <c r="I10" s="14"/>
      <c r="J10" s="14"/>
      <c r="K10" s="14"/>
      <c r="L10" s="23"/>
    </row>
    <row r="11" spans="1:12" ht="27" customHeight="1">
      <c r="A11" s="81"/>
      <c r="B11" s="82" t="s">
        <v>164</v>
      </c>
      <c r="C11" s="82" t="s">
        <v>166</v>
      </c>
      <c r="D11" s="82" t="s">
        <v>171</v>
      </c>
      <c r="E11" s="82" t="s">
        <v>167</v>
      </c>
      <c r="F11" s="84" t="s">
        <v>179</v>
      </c>
      <c r="G11" s="14">
        <f t="shared" si="0"/>
        <v>887376.23</v>
      </c>
      <c r="H11" s="14">
        <v>887376.23</v>
      </c>
      <c r="I11" s="14"/>
      <c r="J11" s="14"/>
      <c r="K11" s="14"/>
      <c r="L11" s="23"/>
    </row>
    <row r="12" spans="1:12" ht="27" customHeight="1">
      <c r="A12" s="81"/>
      <c r="B12" s="82" t="s">
        <v>164</v>
      </c>
      <c r="C12" s="82" t="s">
        <v>172</v>
      </c>
      <c r="D12" s="82" t="s">
        <v>170</v>
      </c>
      <c r="E12" s="82" t="s">
        <v>167</v>
      </c>
      <c r="F12" s="84" t="s">
        <v>180</v>
      </c>
      <c r="G12" s="14">
        <f t="shared" si="0"/>
        <v>10000000</v>
      </c>
      <c r="H12" s="14"/>
      <c r="I12" s="14">
        <v>10000000</v>
      </c>
      <c r="J12" s="14"/>
      <c r="K12" s="14"/>
      <c r="L12" s="23"/>
    </row>
    <row r="13" spans="1:12" ht="27" customHeight="1">
      <c r="A13" s="81"/>
      <c r="B13" s="82" t="s">
        <v>164</v>
      </c>
      <c r="C13" s="82" t="s">
        <v>166</v>
      </c>
      <c r="D13" s="82" t="s">
        <v>166</v>
      </c>
      <c r="E13" s="82" t="s">
        <v>167</v>
      </c>
      <c r="F13" s="84" t="s">
        <v>181</v>
      </c>
      <c r="G13" s="14">
        <f t="shared" si="0"/>
        <v>10469604.06</v>
      </c>
      <c r="H13" s="14">
        <v>10469604.06</v>
      </c>
      <c r="I13" s="14"/>
      <c r="J13" s="14"/>
      <c r="K13" s="14"/>
      <c r="L13" s="23"/>
    </row>
    <row r="14" spans="1:12" ht="27" customHeight="1">
      <c r="A14" s="81"/>
      <c r="B14" s="82" t="s">
        <v>173</v>
      </c>
      <c r="C14" s="82" t="s">
        <v>165</v>
      </c>
      <c r="D14" s="82" t="s">
        <v>166</v>
      </c>
      <c r="E14" s="82" t="s">
        <v>167</v>
      </c>
      <c r="F14" s="84" t="s">
        <v>182</v>
      </c>
      <c r="G14" s="14">
        <f t="shared" si="0"/>
        <v>352212.6</v>
      </c>
      <c r="H14" s="14">
        <v>352212.6</v>
      </c>
      <c r="I14" s="14"/>
      <c r="J14" s="14"/>
      <c r="K14" s="14"/>
      <c r="L14" s="23"/>
    </row>
    <row r="15" spans="1:12" ht="27" customHeight="1">
      <c r="A15" s="81"/>
      <c r="B15" s="82" t="s">
        <v>173</v>
      </c>
      <c r="C15" s="82" t="s">
        <v>165</v>
      </c>
      <c r="D15" s="82" t="s">
        <v>165</v>
      </c>
      <c r="E15" s="82" t="s">
        <v>167</v>
      </c>
      <c r="F15" s="84" t="s">
        <v>183</v>
      </c>
      <c r="G15" s="14">
        <f t="shared" si="0"/>
        <v>1612821.6</v>
      </c>
      <c r="H15" s="14">
        <v>1612821.6</v>
      </c>
      <c r="I15" s="14"/>
      <c r="J15" s="14"/>
      <c r="K15" s="14"/>
      <c r="L15" s="23"/>
    </row>
    <row r="16" spans="2:11" ht="27" customHeight="1">
      <c r="B16" s="82" t="s">
        <v>174</v>
      </c>
      <c r="C16" s="82" t="s">
        <v>170</v>
      </c>
      <c r="D16" s="82" t="s">
        <v>166</v>
      </c>
      <c r="E16" s="82" t="s">
        <v>167</v>
      </c>
      <c r="F16" s="84" t="s">
        <v>184</v>
      </c>
      <c r="G16" s="14">
        <f t="shared" si="0"/>
        <v>1086924</v>
      </c>
      <c r="H16" s="85">
        <v>1086924</v>
      </c>
      <c r="I16" s="85"/>
      <c r="J16" s="85"/>
      <c r="K16" s="85"/>
    </row>
    <row r="17" spans="2:11" ht="27" customHeight="1">
      <c r="B17" s="82" t="s">
        <v>168</v>
      </c>
      <c r="C17" s="82" t="s">
        <v>169</v>
      </c>
      <c r="D17" s="82" t="s">
        <v>175</v>
      </c>
      <c r="E17" s="82" t="s">
        <v>167</v>
      </c>
      <c r="F17" s="84" t="s">
        <v>185</v>
      </c>
      <c r="G17" s="14">
        <f t="shared" si="0"/>
        <v>84105</v>
      </c>
      <c r="H17" s="85">
        <v>84105</v>
      </c>
      <c r="I17" s="85"/>
      <c r="J17" s="85"/>
      <c r="K17" s="85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sheetProtection/>
  <mergeCells count="11">
    <mergeCell ref="J4:J6"/>
    <mergeCell ref="K4:K6"/>
    <mergeCell ref="B2:K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pane ySplit="5" topLeftCell="BM18" activePane="bottomLeft" state="frozen"/>
      <selection pane="topLeft" activeCell="A1" sqref="A1"/>
      <selection pane="bottomLeft" activeCell="G12" sqref="G12"/>
    </sheetView>
  </sheetViews>
  <sheetFormatPr defaultColWidth="10.00390625" defaultRowHeight="13.5"/>
  <cols>
    <col min="1" max="1" width="1.4921875" style="3" customWidth="1"/>
    <col min="2" max="2" width="28.50390625" style="3" customWidth="1"/>
    <col min="3" max="3" width="19.375" style="3" customWidth="1"/>
    <col min="4" max="4" width="28.50390625" style="3" customWidth="1"/>
    <col min="5" max="8" width="19.375" style="3" customWidth="1"/>
    <col min="9" max="9" width="1.4921875" style="3" customWidth="1"/>
    <col min="10" max="12" width="9.75390625" style="3" customWidth="1"/>
    <col min="13" max="16384" width="10.00390625" style="3" customWidth="1"/>
  </cols>
  <sheetData>
    <row r="1" spans="1:9" ht="24.75" customHeight="1">
      <c r="A1" s="47"/>
      <c r="B1" s="1"/>
      <c r="C1" s="48"/>
      <c r="D1" s="48"/>
      <c r="E1" s="48"/>
      <c r="F1" s="48"/>
      <c r="G1" s="48"/>
      <c r="H1" s="49" t="s">
        <v>83</v>
      </c>
      <c r="I1" s="54" t="s">
        <v>2</v>
      </c>
    </row>
    <row r="2" spans="1:9" ht="22.5" customHeight="1">
      <c r="A2" s="48"/>
      <c r="B2" s="108" t="s">
        <v>84</v>
      </c>
      <c r="C2" s="108"/>
      <c r="D2" s="108"/>
      <c r="E2" s="108"/>
      <c r="F2" s="108"/>
      <c r="G2" s="108"/>
      <c r="H2" s="108"/>
      <c r="I2" s="54"/>
    </row>
    <row r="3" spans="1:9" ht="19.5" customHeight="1">
      <c r="A3" s="50"/>
      <c r="B3" s="116" t="s">
        <v>163</v>
      </c>
      <c r="C3" s="116"/>
      <c r="D3" s="44"/>
      <c r="E3" s="44"/>
      <c r="F3" s="44"/>
      <c r="G3" s="44"/>
      <c r="H3" s="51" t="s">
        <v>5</v>
      </c>
      <c r="I3" s="55"/>
    </row>
    <row r="4" spans="1:9" ht="15" customHeight="1">
      <c r="A4" s="52"/>
      <c r="B4" s="109" t="s">
        <v>6</v>
      </c>
      <c r="C4" s="109"/>
      <c r="D4" s="109" t="s">
        <v>7</v>
      </c>
      <c r="E4" s="109"/>
      <c r="F4" s="109"/>
      <c r="G4" s="109"/>
      <c r="H4" s="109"/>
      <c r="I4" s="46"/>
    </row>
    <row r="5" spans="1:9" ht="15" customHeight="1">
      <c r="A5" s="52"/>
      <c r="B5" s="11" t="s">
        <v>8</v>
      </c>
      <c r="C5" s="11" t="s">
        <v>9</v>
      </c>
      <c r="D5" s="11" t="s">
        <v>8</v>
      </c>
      <c r="E5" s="11" t="s">
        <v>58</v>
      </c>
      <c r="F5" s="11" t="s">
        <v>85</v>
      </c>
      <c r="G5" s="11" t="s">
        <v>86</v>
      </c>
      <c r="H5" s="11" t="s">
        <v>87</v>
      </c>
      <c r="I5" s="46"/>
    </row>
    <row r="6" spans="1:9" ht="15" customHeight="1">
      <c r="A6" s="10"/>
      <c r="B6" s="15" t="s">
        <v>88</v>
      </c>
      <c r="C6" s="27">
        <f>SUM(C7:C9)</f>
        <v>57707777.45</v>
      </c>
      <c r="D6" s="15" t="s">
        <v>89</v>
      </c>
      <c r="E6" s="27">
        <f>SUM(F6:H6)</f>
        <v>57707777.45</v>
      </c>
      <c r="F6" s="27">
        <f>SUM(F7:F33)</f>
        <v>47707777.45</v>
      </c>
      <c r="G6" s="27">
        <f>SUM(G7:G33)</f>
        <v>10000000</v>
      </c>
      <c r="H6" s="27"/>
      <c r="I6" s="22"/>
    </row>
    <row r="7" spans="1:9" ht="15" customHeight="1">
      <c r="A7" s="110"/>
      <c r="B7" s="15" t="s">
        <v>90</v>
      </c>
      <c r="C7" s="77">
        <v>47707777.45</v>
      </c>
      <c r="D7" s="15" t="s">
        <v>91</v>
      </c>
      <c r="E7" s="27">
        <f aca="true" t="shared" si="0" ref="E7:E33">SUM(F7:H7)</f>
        <v>0</v>
      </c>
      <c r="F7" s="27"/>
      <c r="G7" s="27"/>
      <c r="H7" s="27"/>
      <c r="I7" s="22"/>
    </row>
    <row r="8" spans="1:9" ht="15" customHeight="1">
      <c r="A8" s="110"/>
      <c r="B8" s="15" t="s">
        <v>92</v>
      </c>
      <c r="C8" s="27">
        <v>10000000</v>
      </c>
      <c r="D8" s="15" t="s">
        <v>93</v>
      </c>
      <c r="E8" s="27">
        <f t="shared" si="0"/>
        <v>0</v>
      </c>
      <c r="F8" s="27"/>
      <c r="G8" s="27"/>
      <c r="H8" s="27"/>
      <c r="I8" s="22"/>
    </row>
    <row r="9" spans="1:9" ht="15" customHeight="1">
      <c r="A9" s="110"/>
      <c r="B9" s="15" t="s">
        <v>94</v>
      </c>
      <c r="C9" s="27"/>
      <c r="D9" s="15" t="s">
        <v>95</v>
      </c>
      <c r="E9" s="27">
        <f t="shared" si="0"/>
        <v>0</v>
      </c>
      <c r="F9" s="27"/>
      <c r="G9" s="27"/>
      <c r="H9" s="27"/>
      <c r="I9" s="22"/>
    </row>
    <row r="10" spans="1:9" ht="15" customHeight="1">
      <c r="A10" s="10"/>
      <c r="B10" s="15" t="s">
        <v>96</v>
      </c>
      <c r="C10" s="27">
        <f>SUM(C11:C13)</f>
        <v>0</v>
      </c>
      <c r="D10" s="15" t="s">
        <v>97</v>
      </c>
      <c r="E10" s="27">
        <f t="shared" si="0"/>
        <v>0</v>
      </c>
      <c r="F10" s="27"/>
      <c r="G10" s="27"/>
      <c r="H10" s="27"/>
      <c r="I10" s="22"/>
    </row>
    <row r="11" spans="1:9" ht="15" customHeight="1">
      <c r="A11" s="110"/>
      <c r="B11" s="15" t="s">
        <v>90</v>
      </c>
      <c r="C11" s="27"/>
      <c r="D11" s="15" t="s">
        <v>98</v>
      </c>
      <c r="E11" s="27">
        <f t="shared" si="0"/>
        <v>0</v>
      </c>
      <c r="F11" s="27"/>
      <c r="G11" s="27"/>
      <c r="H11" s="27"/>
      <c r="I11" s="22"/>
    </row>
    <row r="12" spans="1:9" ht="15" customHeight="1">
      <c r="A12" s="110"/>
      <c r="B12" s="15" t="s">
        <v>92</v>
      </c>
      <c r="C12" s="27"/>
      <c r="D12" s="15" t="s">
        <v>99</v>
      </c>
      <c r="E12" s="27">
        <f t="shared" si="0"/>
        <v>0</v>
      </c>
      <c r="F12" s="27"/>
      <c r="G12" s="27"/>
      <c r="H12" s="27"/>
      <c r="I12" s="22"/>
    </row>
    <row r="13" spans="1:9" ht="15" customHeight="1">
      <c r="A13" s="110"/>
      <c r="B13" s="15" t="s">
        <v>94</v>
      </c>
      <c r="C13" s="27"/>
      <c r="D13" s="15" t="s">
        <v>100</v>
      </c>
      <c r="E13" s="27">
        <f t="shared" si="0"/>
        <v>0</v>
      </c>
      <c r="F13" s="27"/>
      <c r="G13" s="27"/>
      <c r="H13" s="27"/>
      <c r="I13" s="22"/>
    </row>
    <row r="14" spans="1:9" ht="15" customHeight="1">
      <c r="A14" s="110"/>
      <c r="B14" s="15"/>
      <c r="C14" s="27"/>
      <c r="D14" s="15" t="s">
        <v>101</v>
      </c>
      <c r="E14" s="27">
        <f t="shared" si="0"/>
        <v>1965034.2</v>
      </c>
      <c r="F14" s="78">
        <v>1965034.2</v>
      </c>
      <c r="G14" s="27"/>
      <c r="H14" s="27"/>
      <c r="I14" s="22"/>
    </row>
    <row r="15" spans="1:9" ht="15" customHeight="1">
      <c r="A15" s="110"/>
      <c r="B15" s="15" t="s">
        <v>102</v>
      </c>
      <c r="C15" s="27"/>
      <c r="D15" s="15" t="s">
        <v>103</v>
      </c>
      <c r="E15" s="27">
        <f t="shared" si="0"/>
        <v>0</v>
      </c>
      <c r="F15" s="27"/>
      <c r="G15" s="27"/>
      <c r="H15" s="27"/>
      <c r="I15" s="22"/>
    </row>
    <row r="16" spans="1:9" ht="15" customHeight="1">
      <c r="A16" s="110"/>
      <c r="B16" s="15" t="s">
        <v>102</v>
      </c>
      <c r="C16" s="27"/>
      <c r="D16" s="15" t="s">
        <v>104</v>
      </c>
      <c r="E16" s="27">
        <f t="shared" si="0"/>
        <v>705041.04</v>
      </c>
      <c r="F16" s="78">
        <v>705041.04</v>
      </c>
      <c r="G16" s="27"/>
      <c r="H16" s="27"/>
      <c r="I16" s="22"/>
    </row>
    <row r="17" spans="1:9" ht="15" customHeight="1">
      <c r="A17" s="110"/>
      <c r="B17" s="15" t="s">
        <v>102</v>
      </c>
      <c r="C17" s="27"/>
      <c r="D17" s="15" t="s">
        <v>105</v>
      </c>
      <c r="E17" s="27">
        <f t="shared" si="0"/>
        <v>0</v>
      </c>
      <c r="F17" s="27"/>
      <c r="G17" s="27"/>
      <c r="H17" s="27"/>
      <c r="I17" s="22"/>
    </row>
    <row r="18" spans="1:9" ht="15" customHeight="1">
      <c r="A18" s="110"/>
      <c r="B18" s="15" t="s">
        <v>102</v>
      </c>
      <c r="C18" s="27"/>
      <c r="D18" s="15" t="s">
        <v>106</v>
      </c>
      <c r="E18" s="27">
        <f t="shared" si="0"/>
        <v>53950778.21</v>
      </c>
      <c r="F18" s="78">
        <v>43950778.21</v>
      </c>
      <c r="G18" s="27">
        <v>10000000</v>
      </c>
      <c r="H18" s="27"/>
      <c r="I18" s="22"/>
    </row>
    <row r="19" spans="1:9" ht="15" customHeight="1">
      <c r="A19" s="110"/>
      <c r="B19" s="15" t="s">
        <v>102</v>
      </c>
      <c r="C19" s="27"/>
      <c r="D19" s="15" t="s">
        <v>107</v>
      </c>
      <c r="E19" s="27">
        <f t="shared" si="0"/>
        <v>0</v>
      </c>
      <c r="F19" s="27"/>
      <c r="G19" s="27"/>
      <c r="H19" s="27"/>
      <c r="I19" s="22"/>
    </row>
    <row r="20" spans="1:9" ht="15" customHeight="1">
      <c r="A20" s="110"/>
      <c r="B20" s="15" t="s">
        <v>102</v>
      </c>
      <c r="C20" s="27"/>
      <c r="D20" s="15" t="s">
        <v>108</v>
      </c>
      <c r="E20" s="27">
        <f t="shared" si="0"/>
        <v>0</v>
      </c>
      <c r="F20" s="27"/>
      <c r="G20" s="27"/>
      <c r="H20" s="27"/>
      <c r="I20" s="22"/>
    </row>
    <row r="21" spans="1:9" ht="15" customHeight="1">
      <c r="A21" s="110"/>
      <c r="B21" s="15" t="s">
        <v>102</v>
      </c>
      <c r="C21" s="27"/>
      <c r="D21" s="15" t="s">
        <v>109</v>
      </c>
      <c r="E21" s="27">
        <f t="shared" si="0"/>
        <v>0</v>
      </c>
      <c r="F21" s="27"/>
      <c r="G21" s="27"/>
      <c r="H21" s="27"/>
      <c r="I21" s="22"/>
    </row>
    <row r="22" spans="1:9" ht="15" customHeight="1">
      <c r="A22" s="110"/>
      <c r="B22" s="15" t="s">
        <v>102</v>
      </c>
      <c r="C22" s="27"/>
      <c r="D22" s="15" t="s">
        <v>110</v>
      </c>
      <c r="E22" s="27">
        <f t="shared" si="0"/>
        <v>0</v>
      </c>
      <c r="F22" s="27"/>
      <c r="G22" s="27"/>
      <c r="H22" s="27"/>
      <c r="I22" s="22"/>
    </row>
    <row r="23" spans="1:9" ht="15" customHeight="1">
      <c r="A23" s="110"/>
      <c r="B23" s="15" t="s">
        <v>102</v>
      </c>
      <c r="C23" s="27"/>
      <c r="D23" s="15" t="s">
        <v>111</v>
      </c>
      <c r="E23" s="27">
        <f t="shared" si="0"/>
        <v>0</v>
      </c>
      <c r="F23" s="27"/>
      <c r="G23" s="27"/>
      <c r="H23" s="27"/>
      <c r="I23" s="22"/>
    </row>
    <row r="24" spans="1:9" ht="15" customHeight="1">
      <c r="A24" s="110"/>
      <c r="B24" s="15" t="s">
        <v>102</v>
      </c>
      <c r="C24" s="27"/>
      <c r="D24" s="15" t="s">
        <v>112</v>
      </c>
      <c r="E24" s="27">
        <f t="shared" si="0"/>
        <v>0</v>
      </c>
      <c r="F24" s="27"/>
      <c r="G24" s="27"/>
      <c r="H24" s="27"/>
      <c r="I24" s="22"/>
    </row>
    <row r="25" spans="1:9" ht="15" customHeight="1">
      <c r="A25" s="110"/>
      <c r="B25" s="15" t="s">
        <v>102</v>
      </c>
      <c r="C25" s="27"/>
      <c r="D25" s="15" t="s">
        <v>113</v>
      </c>
      <c r="E25" s="27">
        <f t="shared" si="0"/>
        <v>0</v>
      </c>
      <c r="F25" s="27"/>
      <c r="G25" s="27"/>
      <c r="H25" s="27"/>
      <c r="I25" s="22"/>
    </row>
    <row r="26" spans="1:9" ht="15" customHeight="1">
      <c r="A26" s="110"/>
      <c r="B26" s="15" t="s">
        <v>102</v>
      </c>
      <c r="C26" s="27"/>
      <c r="D26" s="15" t="s">
        <v>114</v>
      </c>
      <c r="E26" s="27">
        <f t="shared" si="0"/>
        <v>1086924</v>
      </c>
      <c r="F26" s="78">
        <v>1086924</v>
      </c>
      <c r="G26" s="27"/>
      <c r="H26" s="27"/>
      <c r="I26" s="22"/>
    </row>
    <row r="27" spans="1:9" ht="15" customHeight="1">
      <c r="A27" s="110"/>
      <c r="B27" s="15" t="s">
        <v>102</v>
      </c>
      <c r="C27" s="27"/>
      <c r="D27" s="15" t="s">
        <v>115</v>
      </c>
      <c r="E27" s="27">
        <f t="shared" si="0"/>
        <v>0</v>
      </c>
      <c r="F27" s="27"/>
      <c r="G27" s="27"/>
      <c r="H27" s="27"/>
      <c r="I27" s="22"/>
    </row>
    <row r="28" spans="1:9" ht="15" customHeight="1">
      <c r="A28" s="110"/>
      <c r="B28" s="15" t="s">
        <v>102</v>
      </c>
      <c r="C28" s="27"/>
      <c r="D28" s="15" t="s">
        <v>116</v>
      </c>
      <c r="E28" s="27">
        <f t="shared" si="0"/>
        <v>0</v>
      </c>
      <c r="F28" s="27"/>
      <c r="G28" s="27"/>
      <c r="H28" s="27"/>
      <c r="I28" s="22"/>
    </row>
    <row r="29" spans="1:9" ht="15" customHeight="1">
      <c r="A29" s="110"/>
      <c r="B29" s="15" t="s">
        <v>102</v>
      </c>
      <c r="C29" s="27"/>
      <c r="D29" s="15" t="s">
        <v>117</v>
      </c>
      <c r="E29" s="27">
        <f t="shared" si="0"/>
        <v>0</v>
      </c>
      <c r="F29" s="27"/>
      <c r="G29" s="27"/>
      <c r="H29" s="27"/>
      <c r="I29" s="22"/>
    </row>
    <row r="30" spans="1:9" ht="15" customHeight="1">
      <c r="A30" s="110"/>
      <c r="B30" s="15" t="s">
        <v>102</v>
      </c>
      <c r="C30" s="27"/>
      <c r="D30" s="15" t="s">
        <v>118</v>
      </c>
      <c r="E30" s="27">
        <f t="shared" si="0"/>
        <v>0</v>
      </c>
      <c r="F30" s="27"/>
      <c r="G30" s="27"/>
      <c r="H30" s="27"/>
      <c r="I30" s="22"/>
    </row>
    <row r="31" spans="1:9" ht="15" customHeight="1">
      <c r="A31" s="110"/>
      <c r="B31" s="15" t="s">
        <v>102</v>
      </c>
      <c r="C31" s="27"/>
      <c r="D31" s="15" t="s">
        <v>119</v>
      </c>
      <c r="E31" s="27">
        <f t="shared" si="0"/>
        <v>0</v>
      </c>
      <c r="F31" s="27"/>
      <c r="G31" s="27"/>
      <c r="H31" s="27"/>
      <c r="I31" s="22"/>
    </row>
    <row r="32" spans="1:9" ht="15" customHeight="1">
      <c r="A32" s="110"/>
      <c r="B32" s="15" t="s">
        <v>102</v>
      </c>
      <c r="C32" s="27"/>
      <c r="D32" s="15" t="s">
        <v>120</v>
      </c>
      <c r="E32" s="27">
        <f t="shared" si="0"/>
        <v>0</v>
      </c>
      <c r="F32" s="27"/>
      <c r="G32" s="27"/>
      <c r="H32" s="27"/>
      <c r="I32" s="22"/>
    </row>
    <row r="33" spans="1:9" ht="15" customHeight="1">
      <c r="A33" s="110"/>
      <c r="B33" s="15" t="s">
        <v>102</v>
      </c>
      <c r="C33" s="27"/>
      <c r="D33" s="15" t="s">
        <v>121</v>
      </c>
      <c r="E33" s="27">
        <f t="shared" si="0"/>
        <v>0</v>
      </c>
      <c r="F33" s="27"/>
      <c r="G33" s="27"/>
      <c r="H33" s="27"/>
      <c r="I33" s="22"/>
    </row>
    <row r="34" spans="1:9" ht="9.75" customHeight="1">
      <c r="A34" s="53"/>
      <c r="B34" s="53"/>
      <c r="C34" s="53"/>
      <c r="D34" s="6"/>
      <c r="E34" s="53"/>
      <c r="F34" s="53"/>
      <c r="G34" s="53"/>
      <c r="H34" s="53"/>
      <c r="I34" s="56"/>
    </row>
  </sheetData>
  <sheetProtection/>
  <mergeCells count="6">
    <mergeCell ref="A11:A33"/>
    <mergeCell ref="B2:H2"/>
    <mergeCell ref="B3:C3"/>
    <mergeCell ref="B4:C4"/>
    <mergeCell ref="D4:H4"/>
    <mergeCell ref="A7:A9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PageLayoutView="0" workbookViewId="0" topLeftCell="A1">
      <pane ySplit="6" topLeftCell="BM31" activePane="bottomLeft" state="frozen"/>
      <selection pane="topLeft" activeCell="A1" sqref="A1"/>
      <selection pane="bottomLeft" activeCell="E48" sqref="E48"/>
    </sheetView>
  </sheetViews>
  <sheetFormatPr defaultColWidth="10.00390625" defaultRowHeight="13.5"/>
  <cols>
    <col min="1" max="1" width="1.4921875" style="38" customWidth="1"/>
    <col min="2" max="3" width="6.125" style="38" customWidth="1"/>
    <col min="4" max="4" width="8.75390625" style="38" customWidth="1"/>
    <col min="5" max="5" width="22.125" style="38" customWidth="1"/>
    <col min="6" max="6" width="17.875" style="38" customWidth="1"/>
    <col min="7" max="7" width="18.625" style="38" customWidth="1"/>
    <col min="8" max="8" width="17.25390625" style="38" customWidth="1"/>
    <col min="9" max="9" width="16.50390625" style="38" customWidth="1"/>
    <col min="10" max="10" width="10.00390625" style="38" customWidth="1"/>
    <col min="11" max="11" width="17.625" style="38" customWidth="1"/>
    <col min="12" max="12" width="5.75390625" style="38" customWidth="1"/>
    <col min="13" max="13" width="20.00390625" style="38" customWidth="1"/>
    <col min="14" max="39" width="5.75390625" style="38" customWidth="1"/>
    <col min="40" max="40" width="1.4921875" style="38" customWidth="1"/>
    <col min="41" max="42" width="9.75390625" style="38" customWidth="1"/>
    <col min="43" max="16384" width="10.00390625" style="38" customWidth="1"/>
  </cols>
  <sheetData>
    <row r="1" spans="1:40" ht="24.75" customHeight="1">
      <c r="A1" s="37"/>
      <c r="B1" s="1"/>
      <c r="C1" s="1"/>
      <c r="D1" s="1"/>
      <c r="E1" s="37"/>
      <c r="F1" s="37"/>
      <c r="G1" s="37"/>
      <c r="H1" s="7"/>
      <c r="I1" s="43"/>
      <c r="J1" s="43"/>
      <c r="K1" s="7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5" t="s">
        <v>122</v>
      </c>
      <c r="AN1" s="46"/>
    </row>
    <row r="2" spans="1:40" ht="22.5" customHeight="1">
      <c r="A2" s="7"/>
      <c r="B2" s="119" t="s">
        <v>123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1"/>
      <c r="AN2" s="46"/>
    </row>
    <row r="3" spans="1:40" ht="19.5" customHeight="1">
      <c r="A3" s="39"/>
      <c r="B3" s="40" t="s">
        <v>161</v>
      </c>
      <c r="C3" s="41"/>
      <c r="D3" s="41"/>
      <c r="E3" s="41"/>
      <c r="G3" s="39"/>
      <c r="H3" s="2"/>
      <c r="I3" s="44"/>
      <c r="J3" s="44"/>
      <c r="K3" s="39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122" t="s">
        <v>5</v>
      </c>
      <c r="AL3" s="123"/>
      <c r="AM3" s="124"/>
      <c r="AN3" s="46"/>
    </row>
    <row r="4" spans="1:40" ht="24" customHeight="1">
      <c r="A4" s="12"/>
      <c r="B4" s="111"/>
      <c r="C4" s="111"/>
      <c r="D4" s="111"/>
      <c r="E4" s="111"/>
      <c r="F4" s="111" t="s">
        <v>124</v>
      </c>
      <c r="G4" s="111" t="s">
        <v>125</v>
      </c>
      <c r="H4" s="111"/>
      <c r="I4" s="111"/>
      <c r="J4" s="111"/>
      <c r="K4" s="111"/>
      <c r="L4" s="111"/>
      <c r="M4" s="111"/>
      <c r="N4" s="111"/>
      <c r="O4" s="111"/>
      <c r="P4" s="111"/>
      <c r="Q4" s="111" t="s">
        <v>126</v>
      </c>
      <c r="R4" s="111"/>
      <c r="S4" s="111"/>
      <c r="T4" s="111"/>
      <c r="U4" s="111"/>
      <c r="V4" s="111"/>
      <c r="W4" s="111"/>
      <c r="X4" s="111"/>
      <c r="Y4" s="111"/>
      <c r="Z4" s="111"/>
      <c r="AA4" s="111" t="s">
        <v>127</v>
      </c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46"/>
    </row>
    <row r="5" spans="1:40" ht="30" customHeight="1">
      <c r="A5" s="12"/>
      <c r="B5" s="111" t="s">
        <v>69</v>
      </c>
      <c r="C5" s="111"/>
      <c r="D5" s="117" t="s">
        <v>70</v>
      </c>
      <c r="E5" s="111" t="s">
        <v>128</v>
      </c>
      <c r="F5" s="111"/>
      <c r="G5" s="111" t="s">
        <v>58</v>
      </c>
      <c r="H5" s="111" t="s">
        <v>129</v>
      </c>
      <c r="I5" s="111"/>
      <c r="J5" s="111"/>
      <c r="K5" s="111" t="s">
        <v>130</v>
      </c>
      <c r="L5" s="111"/>
      <c r="M5" s="111"/>
      <c r="N5" s="111" t="s">
        <v>131</v>
      </c>
      <c r="O5" s="111"/>
      <c r="P5" s="111"/>
      <c r="Q5" s="111" t="s">
        <v>58</v>
      </c>
      <c r="R5" s="111" t="s">
        <v>129</v>
      </c>
      <c r="S5" s="111"/>
      <c r="T5" s="111"/>
      <c r="U5" s="111" t="s">
        <v>130</v>
      </c>
      <c r="V5" s="111"/>
      <c r="W5" s="111"/>
      <c r="X5" s="111" t="s">
        <v>131</v>
      </c>
      <c r="Y5" s="111"/>
      <c r="Z5" s="111"/>
      <c r="AA5" s="111" t="s">
        <v>58</v>
      </c>
      <c r="AB5" s="111" t="s">
        <v>129</v>
      </c>
      <c r="AC5" s="111"/>
      <c r="AD5" s="111"/>
      <c r="AE5" s="111" t="s">
        <v>130</v>
      </c>
      <c r="AF5" s="111"/>
      <c r="AG5" s="111"/>
      <c r="AH5" s="111" t="s">
        <v>131</v>
      </c>
      <c r="AI5" s="111"/>
      <c r="AJ5" s="111"/>
      <c r="AK5" s="111" t="s">
        <v>132</v>
      </c>
      <c r="AL5" s="111"/>
      <c r="AM5" s="111"/>
      <c r="AN5" s="46"/>
    </row>
    <row r="6" spans="1:40" ht="30" customHeight="1">
      <c r="A6" s="6"/>
      <c r="B6" s="25" t="s">
        <v>72</v>
      </c>
      <c r="C6" s="25" t="s">
        <v>73</v>
      </c>
      <c r="D6" s="118"/>
      <c r="E6" s="111"/>
      <c r="F6" s="111"/>
      <c r="G6" s="111"/>
      <c r="H6" s="25" t="s">
        <v>133</v>
      </c>
      <c r="I6" s="25" t="s">
        <v>79</v>
      </c>
      <c r="J6" s="25" t="s">
        <v>80</v>
      </c>
      <c r="K6" s="25" t="s">
        <v>133</v>
      </c>
      <c r="L6" s="25" t="s">
        <v>79</v>
      </c>
      <c r="M6" s="25" t="s">
        <v>80</v>
      </c>
      <c r="N6" s="25" t="s">
        <v>133</v>
      </c>
      <c r="O6" s="25" t="s">
        <v>79</v>
      </c>
      <c r="P6" s="25" t="s">
        <v>80</v>
      </c>
      <c r="Q6" s="111"/>
      <c r="R6" s="25" t="s">
        <v>133</v>
      </c>
      <c r="S6" s="25" t="s">
        <v>79</v>
      </c>
      <c r="T6" s="25" t="s">
        <v>80</v>
      </c>
      <c r="U6" s="25" t="s">
        <v>133</v>
      </c>
      <c r="V6" s="25" t="s">
        <v>79</v>
      </c>
      <c r="W6" s="25" t="s">
        <v>80</v>
      </c>
      <c r="X6" s="25" t="s">
        <v>133</v>
      </c>
      <c r="Y6" s="25" t="s">
        <v>79</v>
      </c>
      <c r="Z6" s="25" t="s">
        <v>80</v>
      </c>
      <c r="AA6" s="111"/>
      <c r="AB6" s="25" t="s">
        <v>133</v>
      </c>
      <c r="AC6" s="25" t="s">
        <v>79</v>
      </c>
      <c r="AD6" s="25" t="s">
        <v>80</v>
      </c>
      <c r="AE6" s="25" t="s">
        <v>133</v>
      </c>
      <c r="AF6" s="25" t="s">
        <v>79</v>
      </c>
      <c r="AG6" s="25" t="s">
        <v>80</v>
      </c>
      <c r="AH6" s="25" t="s">
        <v>133</v>
      </c>
      <c r="AI6" s="25" t="s">
        <v>79</v>
      </c>
      <c r="AJ6" s="25" t="s">
        <v>80</v>
      </c>
      <c r="AK6" s="25" t="s">
        <v>133</v>
      </c>
      <c r="AL6" s="25" t="s">
        <v>79</v>
      </c>
      <c r="AM6" s="25" t="s">
        <v>80</v>
      </c>
      <c r="AN6" s="46"/>
    </row>
    <row r="7" spans="1:40" ht="27" customHeight="1">
      <c r="A7" s="12"/>
      <c r="B7" s="25"/>
      <c r="C7" s="25"/>
      <c r="D7" s="25"/>
      <c r="E7" s="25" t="s">
        <v>75</v>
      </c>
      <c r="F7" s="42">
        <f>SUM(G7,Q7,AA7)</f>
        <v>57707777.45</v>
      </c>
      <c r="G7" s="42">
        <f>SUM(H7,K7)</f>
        <v>57707777.45</v>
      </c>
      <c r="H7" s="42">
        <f>SUM(I7:J7)</f>
        <v>47707777.45</v>
      </c>
      <c r="I7" s="42">
        <f>SUM(I8:I46)</f>
        <v>47707777.45</v>
      </c>
      <c r="J7" s="42"/>
      <c r="K7" s="42">
        <f>SUM(L7:M7)</f>
        <v>10000000</v>
      </c>
      <c r="L7" s="42"/>
      <c r="M7" s="42">
        <f>SUM(M8:M46)</f>
        <v>10000000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6"/>
    </row>
    <row r="8" spans="1:40" ht="30" customHeight="1">
      <c r="A8" s="6"/>
      <c r="B8" s="105">
        <v>301</v>
      </c>
      <c r="C8" s="105" t="s">
        <v>292</v>
      </c>
      <c r="D8" s="99">
        <v>405001</v>
      </c>
      <c r="E8" s="100" t="s">
        <v>266</v>
      </c>
      <c r="F8" s="42">
        <f aca="true" t="shared" si="0" ref="F8:F46">SUM(G8,Q8,AA8)</f>
        <v>5220328.8</v>
      </c>
      <c r="G8" s="42">
        <f aca="true" t="shared" si="1" ref="G8:G46">SUM(H8,K8)</f>
        <v>5220328.8</v>
      </c>
      <c r="H8" s="42">
        <f aca="true" t="shared" si="2" ref="H8:H46">SUM(I8:J8)</f>
        <v>5220328.8</v>
      </c>
      <c r="I8" s="104">
        <v>5220328.8</v>
      </c>
      <c r="J8" s="103"/>
      <c r="K8" s="42">
        <f aca="true" t="shared" si="3" ref="K8:K46">SUM(L8:M8)</f>
        <v>0</v>
      </c>
      <c r="L8" s="25"/>
      <c r="M8" s="10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46"/>
    </row>
    <row r="9" spans="1:40" ht="30" customHeight="1">
      <c r="A9" s="6"/>
      <c r="B9" s="105">
        <v>301</v>
      </c>
      <c r="C9" s="105" t="s">
        <v>292</v>
      </c>
      <c r="D9" s="99">
        <v>405001</v>
      </c>
      <c r="E9" s="100" t="s">
        <v>266</v>
      </c>
      <c r="F9" s="42">
        <f t="shared" si="0"/>
        <v>408999.6</v>
      </c>
      <c r="G9" s="42">
        <f t="shared" si="1"/>
        <v>408999.6</v>
      </c>
      <c r="H9" s="42">
        <f t="shared" si="2"/>
        <v>408999.6</v>
      </c>
      <c r="I9" s="104">
        <v>408999.6</v>
      </c>
      <c r="J9" s="103"/>
      <c r="K9" s="42">
        <f t="shared" si="3"/>
        <v>0</v>
      </c>
      <c r="L9" s="25"/>
      <c r="M9" s="10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6"/>
    </row>
    <row r="10" spans="1:40" ht="30" customHeight="1">
      <c r="A10" s="6"/>
      <c r="B10" s="105">
        <v>301</v>
      </c>
      <c r="C10" s="105" t="s">
        <v>175</v>
      </c>
      <c r="D10" s="99">
        <v>405001</v>
      </c>
      <c r="E10" s="100" t="s">
        <v>267</v>
      </c>
      <c r="F10" s="42">
        <f t="shared" si="0"/>
        <v>3114078</v>
      </c>
      <c r="G10" s="42">
        <f t="shared" si="1"/>
        <v>3114078</v>
      </c>
      <c r="H10" s="42">
        <f t="shared" si="2"/>
        <v>3114078</v>
      </c>
      <c r="I10" s="104">
        <v>3114078</v>
      </c>
      <c r="J10" s="103"/>
      <c r="K10" s="42">
        <f t="shared" si="3"/>
        <v>0</v>
      </c>
      <c r="L10" s="25"/>
      <c r="M10" s="10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46"/>
    </row>
    <row r="11" spans="1:40" ht="30" customHeight="1">
      <c r="A11" s="6"/>
      <c r="B11" s="105">
        <v>301</v>
      </c>
      <c r="C11" s="105" t="s">
        <v>293</v>
      </c>
      <c r="D11" s="99">
        <v>405001</v>
      </c>
      <c r="E11" s="100" t="s">
        <v>268</v>
      </c>
      <c r="F11" s="42">
        <f t="shared" si="0"/>
        <v>336578</v>
      </c>
      <c r="G11" s="42">
        <f t="shared" si="1"/>
        <v>336578</v>
      </c>
      <c r="H11" s="42">
        <f t="shared" si="2"/>
        <v>336578</v>
      </c>
      <c r="I11" s="104">
        <v>336578</v>
      </c>
      <c r="J11" s="103"/>
      <c r="K11" s="42">
        <f t="shared" si="3"/>
        <v>0</v>
      </c>
      <c r="L11" s="25"/>
      <c r="M11" s="10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46"/>
    </row>
    <row r="12" spans="1:40" ht="30" customHeight="1">
      <c r="A12" s="6"/>
      <c r="B12" s="105">
        <v>301</v>
      </c>
      <c r="C12" s="105" t="s">
        <v>294</v>
      </c>
      <c r="D12" s="99">
        <v>405001</v>
      </c>
      <c r="E12" s="100" t="s">
        <v>269</v>
      </c>
      <c r="F12" s="42">
        <f t="shared" si="0"/>
        <v>1490280</v>
      </c>
      <c r="G12" s="42">
        <f t="shared" si="1"/>
        <v>1490280</v>
      </c>
      <c r="H12" s="42">
        <f t="shared" si="2"/>
        <v>1490280</v>
      </c>
      <c r="I12" s="104">
        <v>1490280</v>
      </c>
      <c r="J12" s="103"/>
      <c r="K12" s="42">
        <f t="shared" si="3"/>
        <v>0</v>
      </c>
      <c r="L12" s="25"/>
      <c r="M12" s="103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46"/>
    </row>
    <row r="13" spans="1:40" ht="30" customHeight="1">
      <c r="A13" s="6"/>
      <c r="B13" s="105">
        <v>301</v>
      </c>
      <c r="C13" s="105" t="s">
        <v>294</v>
      </c>
      <c r="D13" s="99">
        <v>405001</v>
      </c>
      <c r="E13" s="100" t="s">
        <v>269</v>
      </c>
      <c r="F13" s="42">
        <f t="shared" si="0"/>
        <v>122541.6</v>
      </c>
      <c r="G13" s="42">
        <f t="shared" si="1"/>
        <v>122541.6</v>
      </c>
      <c r="H13" s="42">
        <f t="shared" si="2"/>
        <v>122541.6</v>
      </c>
      <c r="I13" s="104">
        <v>122541.6</v>
      </c>
      <c r="J13" s="103"/>
      <c r="K13" s="42">
        <f t="shared" si="3"/>
        <v>0</v>
      </c>
      <c r="L13" s="25"/>
      <c r="M13" s="103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46"/>
    </row>
    <row r="14" spans="1:40" ht="30" customHeight="1">
      <c r="A14" s="6"/>
      <c r="B14" s="105">
        <v>301</v>
      </c>
      <c r="C14" s="105" t="s">
        <v>295</v>
      </c>
      <c r="D14" s="99">
        <v>405001</v>
      </c>
      <c r="E14" s="100" t="s">
        <v>270</v>
      </c>
      <c r="F14" s="42">
        <f t="shared" si="0"/>
        <v>573757.44</v>
      </c>
      <c r="G14" s="42">
        <f t="shared" si="1"/>
        <v>573757.44</v>
      </c>
      <c r="H14" s="42">
        <f t="shared" si="2"/>
        <v>573757.44</v>
      </c>
      <c r="I14" s="104">
        <v>573757.44</v>
      </c>
      <c r="J14" s="103"/>
      <c r="K14" s="42">
        <f t="shared" si="3"/>
        <v>0</v>
      </c>
      <c r="L14" s="25"/>
      <c r="M14" s="103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46"/>
    </row>
    <row r="15" spans="1:40" ht="30" customHeight="1">
      <c r="A15" s="6"/>
      <c r="B15" s="105">
        <v>301</v>
      </c>
      <c r="C15" s="25">
        <v>10</v>
      </c>
      <c r="D15" s="99">
        <v>405001</v>
      </c>
      <c r="E15" s="100" t="s">
        <v>270</v>
      </c>
      <c r="F15" s="42">
        <f t="shared" si="0"/>
        <v>47178.6</v>
      </c>
      <c r="G15" s="42">
        <f t="shared" si="1"/>
        <v>47178.6</v>
      </c>
      <c r="H15" s="42">
        <f t="shared" si="2"/>
        <v>47178.6</v>
      </c>
      <c r="I15" s="104">
        <v>47178.6</v>
      </c>
      <c r="J15" s="103"/>
      <c r="K15" s="42">
        <f t="shared" si="3"/>
        <v>0</v>
      </c>
      <c r="L15" s="25"/>
      <c r="M15" s="10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46"/>
    </row>
    <row r="16" spans="1:40" ht="30" customHeight="1">
      <c r="A16" s="6"/>
      <c r="B16" s="105">
        <v>301</v>
      </c>
      <c r="C16" s="25">
        <v>11</v>
      </c>
      <c r="D16" s="99">
        <v>405001</v>
      </c>
      <c r="E16" s="100" t="s">
        <v>271</v>
      </c>
      <c r="F16" s="42">
        <f t="shared" si="0"/>
        <v>79299</v>
      </c>
      <c r="G16" s="42">
        <f t="shared" si="1"/>
        <v>79299</v>
      </c>
      <c r="H16" s="42">
        <f t="shared" si="2"/>
        <v>79299</v>
      </c>
      <c r="I16" s="104">
        <v>79299</v>
      </c>
      <c r="J16" s="103"/>
      <c r="K16" s="42">
        <f t="shared" si="3"/>
        <v>0</v>
      </c>
      <c r="L16" s="25"/>
      <c r="M16" s="10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46"/>
    </row>
    <row r="17" spans="1:40" ht="30" customHeight="1">
      <c r="A17" s="6"/>
      <c r="B17" s="105">
        <v>301</v>
      </c>
      <c r="C17" s="25">
        <v>11</v>
      </c>
      <c r="D17" s="99">
        <v>405001</v>
      </c>
      <c r="E17" s="100" t="s">
        <v>271</v>
      </c>
      <c r="F17" s="42">
        <f t="shared" si="0"/>
        <v>4806</v>
      </c>
      <c r="G17" s="42">
        <f t="shared" si="1"/>
        <v>4806</v>
      </c>
      <c r="H17" s="42">
        <f t="shared" si="2"/>
        <v>4806</v>
      </c>
      <c r="I17" s="104">
        <v>4806</v>
      </c>
      <c r="J17" s="103"/>
      <c r="K17" s="42">
        <f t="shared" si="3"/>
        <v>0</v>
      </c>
      <c r="L17" s="25"/>
      <c r="M17" s="103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46"/>
    </row>
    <row r="18" spans="1:40" ht="30" customHeight="1">
      <c r="A18" s="6"/>
      <c r="B18" s="105">
        <v>301</v>
      </c>
      <c r="C18" s="25">
        <v>12</v>
      </c>
      <c r="D18" s="99">
        <v>405001</v>
      </c>
      <c r="E18" s="100" t="s">
        <v>272</v>
      </c>
      <c r="F18" s="42">
        <f t="shared" si="0"/>
        <v>49036.56</v>
      </c>
      <c r="G18" s="42">
        <f t="shared" si="1"/>
        <v>49036.56</v>
      </c>
      <c r="H18" s="42">
        <f t="shared" si="2"/>
        <v>49036.56</v>
      </c>
      <c r="I18" s="104">
        <v>49036.56</v>
      </c>
      <c r="J18" s="103"/>
      <c r="K18" s="42">
        <f t="shared" si="3"/>
        <v>0</v>
      </c>
      <c r="L18" s="25"/>
      <c r="M18" s="103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46"/>
    </row>
    <row r="19" spans="1:40" ht="30" customHeight="1">
      <c r="A19" s="6"/>
      <c r="B19" s="105">
        <v>301</v>
      </c>
      <c r="C19" s="25">
        <v>12</v>
      </c>
      <c r="D19" s="99">
        <v>405001</v>
      </c>
      <c r="E19" s="100" t="s">
        <v>272</v>
      </c>
      <c r="F19" s="42">
        <f t="shared" si="0"/>
        <v>14092.2</v>
      </c>
      <c r="G19" s="42">
        <f t="shared" si="1"/>
        <v>14092.2</v>
      </c>
      <c r="H19" s="42">
        <f t="shared" si="2"/>
        <v>14092.2</v>
      </c>
      <c r="I19" s="104">
        <v>14092.2</v>
      </c>
      <c r="J19" s="103"/>
      <c r="K19" s="42">
        <f t="shared" si="3"/>
        <v>0</v>
      </c>
      <c r="L19" s="25"/>
      <c r="M19" s="10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46"/>
    </row>
    <row r="20" spans="1:40" ht="30" customHeight="1">
      <c r="A20" s="6"/>
      <c r="B20" s="105">
        <v>301</v>
      </c>
      <c r="C20" s="25">
        <v>13</v>
      </c>
      <c r="D20" s="99">
        <v>405001</v>
      </c>
      <c r="E20" s="100" t="s">
        <v>273</v>
      </c>
      <c r="F20" s="42">
        <f t="shared" si="0"/>
        <v>997308</v>
      </c>
      <c r="G20" s="42">
        <f t="shared" si="1"/>
        <v>997308</v>
      </c>
      <c r="H20" s="42">
        <f t="shared" si="2"/>
        <v>997308</v>
      </c>
      <c r="I20" s="104">
        <v>997308</v>
      </c>
      <c r="J20" s="103"/>
      <c r="K20" s="42">
        <f t="shared" si="3"/>
        <v>0</v>
      </c>
      <c r="L20" s="25"/>
      <c r="M20" s="103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46"/>
    </row>
    <row r="21" spans="1:40" ht="30" customHeight="1">
      <c r="A21" s="6"/>
      <c r="B21" s="105">
        <v>301</v>
      </c>
      <c r="C21" s="25">
        <v>13</v>
      </c>
      <c r="D21" s="99">
        <v>405001</v>
      </c>
      <c r="E21" s="100" t="s">
        <v>273</v>
      </c>
      <c r="F21" s="42">
        <f t="shared" si="0"/>
        <v>89616</v>
      </c>
      <c r="G21" s="42">
        <f t="shared" si="1"/>
        <v>89616</v>
      </c>
      <c r="H21" s="42">
        <f t="shared" si="2"/>
        <v>89616</v>
      </c>
      <c r="I21" s="104">
        <v>89616</v>
      </c>
      <c r="J21" s="103"/>
      <c r="K21" s="42">
        <f t="shared" si="3"/>
        <v>0</v>
      </c>
      <c r="L21" s="25"/>
      <c r="M21" s="10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46"/>
    </row>
    <row r="22" spans="1:40" ht="30" customHeight="1">
      <c r="A22" s="6"/>
      <c r="B22" s="105">
        <v>301</v>
      </c>
      <c r="C22" s="25">
        <v>99</v>
      </c>
      <c r="D22" s="99">
        <v>405001</v>
      </c>
      <c r="E22" s="100" t="s">
        <v>274</v>
      </c>
      <c r="F22" s="42">
        <f t="shared" si="0"/>
        <v>2656197.92</v>
      </c>
      <c r="G22" s="42">
        <f t="shared" si="1"/>
        <v>2656197.92</v>
      </c>
      <c r="H22" s="42">
        <f t="shared" si="2"/>
        <v>2656197.92</v>
      </c>
      <c r="I22" s="104">
        <v>2656197.92</v>
      </c>
      <c r="J22" s="103"/>
      <c r="K22" s="42">
        <f t="shared" si="3"/>
        <v>0</v>
      </c>
      <c r="L22" s="25"/>
      <c r="M22" s="103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46"/>
    </row>
    <row r="23" spans="1:40" ht="30" customHeight="1">
      <c r="A23" s="6"/>
      <c r="B23" s="105">
        <v>301</v>
      </c>
      <c r="C23" s="25">
        <v>99</v>
      </c>
      <c r="D23" s="99">
        <v>405001</v>
      </c>
      <c r="E23" s="100" t="s">
        <v>274</v>
      </c>
      <c r="F23" s="42">
        <f t="shared" si="0"/>
        <v>4800</v>
      </c>
      <c r="G23" s="42">
        <f t="shared" si="1"/>
        <v>4800</v>
      </c>
      <c r="H23" s="42">
        <f t="shared" si="2"/>
        <v>4800</v>
      </c>
      <c r="I23" s="104">
        <v>4800</v>
      </c>
      <c r="J23" s="103"/>
      <c r="K23" s="42">
        <f t="shared" si="3"/>
        <v>0</v>
      </c>
      <c r="L23" s="25"/>
      <c r="M23" s="10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02"/>
    </row>
    <row r="24" spans="2:39" ht="27" customHeight="1">
      <c r="B24" s="101">
        <v>302</v>
      </c>
      <c r="C24" s="106" t="s">
        <v>292</v>
      </c>
      <c r="D24" s="99">
        <v>405001</v>
      </c>
      <c r="E24" s="100" t="s">
        <v>275</v>
      </c>
      <c r="F24" s="42">
        <f t="shared" si="0"/>
        <v>316000</v>
      </c>
      <c r="G24" s="42">
        <f t="shared" si="1"/>
        <v>316000</v>
      </c>
      <c r="H24" s="42">
        <f t="shared" si="2"/>
        <v>316000</v>
      </c>
      <c r="I24" s="104">
        <v>316000</v>
      </c>
      <c r="J24" s="103"/>
      <c r="K24" s="42">
        <f t="shared" si="3"/>
        <v>0</v>
      </c>
      <c r="L24" s="101"/>
      <c r="M24" s="103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</row>
    <row r="25" spans="2:39" ht="27" customHeight="1">
      <c r="B25" s="101">
        <v>302</v>
      </c>
      <c r="C25" s="106" t="s">
        <v>292</v>
      </c>
      <c r="D25" s="99">
        <v>405001</v>
      </c>
      <c r="E25" s="100" t="s">
        <v>275</v>
      </c>
      <c r="F25" s="42">
        <f t="shared" si="0"/>
        <v>20000</v>
      </c>
      <c r="G25" s="42">
        <f t="shared" si="1"/>
        <v>20000</v>
      </c>
      <c r="H25" s="42">
        <f t="shared" si="2"/>
        <v>20000</v>
      </c>
      <c r="I25" s="104">
        <v>20000</v>
      </c>
      <c r="J25" s="103"/>
      <c r="K25" s="42">
        <f t="shared" si="3"/>
        <v>0</v>
      </c>
      <c r="L25" s="101"/>
      <c r="M25" s="103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</row>
    <row r="26" spans="2:39" ht="27" customHeight="1">
      <c r="B26" s="101">
        <v>302</v>
      </c>
      <c r="C26" s="106" t="s">
        <v>296</v>
      </c>
      <c r="D26" s="99">
        <v>405001</v>
      </c>
      <c r="E26" s="100" t="s">
        <v>276</v>
      </c>
      <c r="F26" s="42">
        <f t="shared" si="0"/>
        <v>20000</v>
      </c>
      <c r="G26" s="42">
        <f t="shared" si="1"/>
        <v>20000</v>
      </c>
      <c r="H26" s="42">
        <f t="shared" si="2"/>
        <v>20000</v>
      </c>
      <c r="I26" s="104">
        <v>20000</v>
      </c>
      <c r="J26" s="103"/>
      <c r="K26" s="42">
        <f t="shared" si="3"/>
        <v>0</v>
      </c>
      <c r="L26" s="101"/>
      <c r="M26" s="103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</row>
    <row r="27" spans="2:39" ht="27" customHeight="1">
      <c r="B27" s="101">
        <v>302</v>
      </c>
      <c r="C27" s="106" t="s">
        <v>297</v>
      </c>
      <c r="D27" s="99">
        <v>405001</v>
      </c>
      <c r="E27" s="100" t="s">
        <v>277</v>
      </c>
      <c r="F27" s="42">
        <f t="shared" si="0"/>
        <v>1330000</v>
      </c>
      <c r="G27" s="42">
        <f t="shared" si="1"/>
        <v>1330000</v>
      </c>
      <c r="H27" s="42">
        <f t="shared" si="2"/>
        <v>830000</v>
      </c>
      <c r="I27" s="104">
        <v>830000</v>
      </c>
      <c r="J27" s="103"/>
      <c r="K27" s="42">
        <f t="shared" si="3"/>
        <v>500000</v>
      </c>
      <c r="L27" s="101"/>
      <c r="M27" s="104">
        <v>500000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</row>
    <row r="28" spans="2:39" ht="27" customHeight="1">
      <c r="B28" s="101">
        <v>302</v>
      </c>
      <c r="C28" s="106" t="s">
        <v>293</v>
      </c>
      <c r="D28" s="99">
        <v>405001</v>
      </c>
      <c r="E28" s="100" t="s">
        <v>278</v>
      </c>
      <c r="F28" s="42">
        <f t="shared" si="0"/>
        <v>30000</v>
      </c>
      <c r="G28" s="42">
        <f t="shared" si="1"/>
        <v>30000</v>
      </c>
      <c r="H28" s="42">
        <f t="shared" si="2"/>
        <v>30000</v>
      </c>
      <c r="I28" s="104">
        <v>30000</v>
      </c>
      <c r="J28" s="103"/>
      <c r="K28" s="42">
        <f t="shared" si="3"/>
        <v>0</v>
      </c>
      <c r="L28" s="101"/>
      <c r="M28" s="103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</row>
    <row r="29" spans="2:39" ht="27" customHeight="1">
      <c r="B29" s="101">
        <v>302</v>
      </c>
      <c r="C29" s="106" t="s">
        <v>293</v>
      </c>
      <c r="D29" s="99">
        <v>405001</v>
      </c>
      <c r="E29" s="100" t="s">
        <v>278</v>
      </c>
      <c r="F29" s="42">
        <f t="shared" si="0"/>
        <v>33400</v>
      </c>
      <c r="G29" s="42">
        <f t="shared" si="1"/>
        <v>33400</v>
      </c>
      <c r="H29" s="42">
        <f t="shared" si="2"/>
        <v>33400</v>
      </c>
      <c r="I29" s="104">
        <v>33400</v>
      </c>
      <c r="J29" s="103"/>
      <c r="K29" s="42">
        <f t="shared" si="3"/>
        <v>0</v>
      </c>
      <c r="L29" s="101"/>
      <c r="M29" s="103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</row>
    <row r="30" spans="2:39" ht="27" customHeight="1">
      <c r="B30" s="101">
        <v>302</v>
      </c>
      <c r="C30" s="106" t="s">
        <v>298</v>
      </c>
      <c r="D30" s="99">
        <v>405001</v>
      </c>
      <c r="E30" s="100" t="s">
        <v>279</v>
      </c>
      <c r="F30" s="42">
        <f t="shared" si="0"/>
        <v>110000</v>
      </c>
      <c r="G30" s="42">
        <f t="shared" si="1"/>
        <v>110000</v>
      </c>
      <c r="H30" s="42">
        <f t="shared" si="2"/>
        <v>110000</v>
      </c>
      <c r="I30" s="104">
        <v>110000</v>
      </c>
      <c r="J30" s="103"/>
      <c r="K30" s="42">
        <f t="shared" si="3"/>
        <v>0</v>
      </c>
      <c r="L30" s="101"/>
      <c r="M30" s="103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</row>
    <row r="31" spans="2:39" ht="27" customHeight="1">
      <c r="B31" s="101">
        <v>302</v>
      </c>
      <c r="C31" s="106" t="s">
        <v>298</v>
      </c>
      <c r="D31" s="99">
        <v>405001</v>
      </c>
      <c r="E31" s="100" t="s">
        <v>279</v>
      </c>
      <c r="F31" s="42">
        <f t="shared" si="0"/>
        <v>10000</v>
      </c>
      <c r="G31" s="42">
        <f t="shared" si="1"/>
        <v>10000</v>
      </c>
      <c r="H31" s="42">
        <f t="shared" si="2"/>
        <v>10000</v>
      </c>
      <c r="I31" s="104">
        <v>10000</v>
      </c>
      <c r="J31" s="103"/>
      <c r="K31" s="42">
        <f t="shared" si="3"/>
        <v>0</v>
      </c>
      <c r="L31" s="101"/>
      <c r="M31" s="103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</row>
    <row r="32" spans="2:39" ht="27" customHeight="1">
      <c r="B32" s="101">
        <v>302</v>
      </c>
      <c r="C32" s="106" t="s">
        <v>299</v>
      </c>
      <c r="D32" s="99">
        <v>405001</v>
      </c>
      <c r="E32" s="100" t="s">
        <v>280</v>
      </c>
      <c r="F32" s="42">
        <f t="shared" si="0"/>
        <v>1500000</v>
      </c>
      <c r="G32" s="42">
        <f t="shared" si="1"/>
        <v>1500000</v>
      </c>
      <c r="H32" s="42">
        <f t="shared" si="2"/>
        <v>1000000</v>
      </c>
      <c r="I32" s="104">
        <v>1000000</v>
      </c>
      <c r="J32" s="103"/>
      <c r="K32" s="42">
        <f t="shared" si="3"/>
        <v>500000</v>
      </c>
      <c r="L32" s="101"/>
      <c r="M32" s="104">
        <v>500000</v>
      </c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</row>
    <row r="33" spans="2:39" ht="27" customHeight="1">
      <c r="B33" s="101">
        <v>302</v>
      </c>
      <c r="C33" s="106" t="s">
        <v>300</v>
      </c>
      <c r="D33" s="99">
        <v>405001</v>
      </c>
      <c r="E33" s="100" t="s">
        <v>281</v>
      </c>
      <c r="F33" s="42">
        <f t="shared" si="0"/>
        <v>40000</v>
      </c>
      <c r="G33" s="42">
        <f t="shared" si="1"/>
        <v>40000</v>
      </c>
      <c r="H33" s="42">
        <f t="shared" si="2"/>
        <v>40000</v>
      </c>
      <c r="I33" s="104">
        <v>40000</v>
      </c>
      <c r="J33" s="103"/>
      <c r="K33" s="42">
        <f t="shared" si="3"/>
        <v>0</v>
      </c>
      <c r="L33" s="101"/>
      <c r="M33" s="103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</row>
    <row r="34" spans="2:39" ht="27" customHeight="1">
      <c r="B34" s="101">
        <v>302</v>
      </c>
      <c r="C34" s="106" t="s">
        <v>300</v>
      </c>
      <c r="D34" s="99">
        <v>405001</v>
      </c>
      <c r="E34" s="100" t="s">
        <v>281</v>
      </c>
      <c r="F34" s="42">
        <f t="shared" si="0"/>
        <v>8000</v>
      </c>
      <c r="G34" s="42">
        <f t="shared" si="1"/>
        <v>8000</v>
      </c>
      <c r="H34" s="42">
        <f t="shared" si="2"/>
        <v>8000</v>
      </c>
      <c r="I34" s="104">
        <v>8000</v>
      </c>
      <c r="J34" s="103"/>
      <c r="K34" s="42">
        <f t="shared" si="3"/>
        <v>0</v>
      </c>
      <c r="L34" s="101"/>
      <c r="M34" s="103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</row>
    <row r="35" spans="2:39" ht="27" customHeight="1">
      <c r="B35" s="101">
        <v>302</v>
      </c>
      <c r="C35" s="106" t="s">
        <v>301</v>
      </c>
      <c r="D35" s="99">
        <v>405001</v>
      </c>
      <c r="E35" s="100" t="s">
        <v>282</v>
      </c>
      <c r="F35" s="42">
        <f t="shared" si="0"/>
        <v>96000</v>
      </c>
      <c r="G35" s="42">
        <f t="shared" si="1"/>
        <v>96000</v>
      </c>
      <c r="H35" s="42">
        <f t="shared" si="2"/>
        <v>96000</v>
      </c>
      <c r="I35" s="104">
        <v>96000</v>
      </c>
      <c r="J35" s="103"/>
      <c r="K35" s="42">
        <f t="shared" si="3"/>
        <v>0</v>
      </c>
      <c r="L35" s="101"/>
      <c r="M35" s="103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</row>
    <row r="36" spans="2:39" ht="27" customHeight="1">
      <c r="B36" s="101">
        <v>302</v>
      </c>
      <c r="C36" s="106" t="s">
        <v>302</v>
      </c>
      <c r="D36" s="99">
        <v>405001</v>
      </c>
      <c r="E36" s="100" t="s">
        <v>283</v>
      </c>
      <c r="F36" s="42">
        <f t="shared" si="0"/>
        <v>20000000</v>
      </c>
      <c r="G36" s="42">
        <f t="shared" si="1"/>
        <v>20000000</v>
      </c>
      <c r="H36" s="42">
        <f t="shared" si="2"/>
        <v>16000000</v>
      </c>
      <c r="I36" s="104">
        <v>16000000</v>
      </c>
      <c r="J36" s="103"/>
      <c r="K36" s="42">
        <f t="shared" si="3"/>
        <v>4000000</v>
      </c>
      <c r="L36" s="101"/>
      <c r="M36" s="104">
        <v>4000000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</row>
    <row r="37" spans="2:39" ht="27" customHeight="1">
      <c r="B37" s="101">
        <v>302</v>
      </c>
      <c r="C37" s="106" t="s">
        <v>303</v>
      </c>
      <c r="D37" s="99">
        <v>405001</v>
      </c>
      <c r="E37" s="100" t="s">
        <v>284</v>
      </c>
      <c r="F37" s="42">
        <f t="shared" si="0"/>
        <v>8000000</v>
      </c>
      <c r="G37" s="42">
        <f t="shared" si="1"/>
        <v>8000000</v>
      </c>
      <c r="H37" s="42">
        <f t="shared" si="2"/>
        <v>5000000</v>
      </c>
      <c r="I37" s="104">
        <v>5000000</v>
      </c>
      <c r="J37" s="103"/>
      <c r="K37" s="42">
        <f t="shared" si="3"/>
        <v>3000000</v>
      </c>
      <c r="L37" s="101"/>
      <c r="M37" s="104">
        <v>3000000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</row>
    <row r="38" spans="2:39" ht="27" customHeight="1">
      <c r="B38" s="101">
        <v>302</v>
      </c>
      <c r="C38" s="106" t="s">
        <v>304</v>
      </c>
      <c r="D38" s="99">
        <v>405001</v>
      </c>
      <c r="E38" s="100" t="s">
        <v>285</v>
      </c>
      <c r="F38" s="42">
        <f t="shared" si="0"/>
        <v>118512.81</v>
      </c>
      <c r="G38" s="42">
        <f t="shared" si="1"/>
        <v>118512.81</v>
      </c>
      <c r="H38" s="42">
        <f t="shared" si="2"/>
        <v>118512.81</v>
      </c>
      <c r="I38" s="104">
        <v>118512.81</v>
      </c>
      <c r="J38" s="103"/>
      <c r="K38" s="42">
        <f t="shared" si="3"/>
        <v>0</v>
      </c>
      <c r="L38" s="101"/>
      <c r="M38" s="103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2:39" ht="27" customHeight="1">
      <c r="B39" s="101">
        <v>302</v>
      </c>
      <c r="C39" s="106" t="s">
        <v>305</v>
      </c>
      <c r="D39" s="99">
        <v>405001</v>
      </c>
      <c r="E39" s="100" t="s">
        <v>286</v>
      </c>
      <c r="F39" s="42">
        <f t="shared" si="0"/>
        <v>25600</v>
      </c>
      <c r="G39" s="42">
        <f t="shared" si="1"/>
        <v>25600</v>
      </c>
      <c r="H39" s="42">
        <f t="shared" si="2"/>
        <v>25600</v>
      </c>
      <c r="I39" s="104">
        <v>25600</v>
      </c>
      <c r="J39" s="103"/>
      <c r="K39" s="42">
        <f t="shared" si="3"/>
        <v>0</v>
      </c>
      <c r="L39" s="101"/>
      <c r="M39" s="103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</row>
    <row r="40" spans="2:39" ht="27" customHeight="1">
      <c r="B40" s="101">
        <v>302</v>
      </c>
      <c r="C40" s="106" t="s">
        <v>305</v>
      </c>
      <c r="D40" s="99">
        <v>405001</v>
      </c>
      <c r="E40" s="100" t="s">
        <v>286</v>
      </c>
      <c r="F40" s="42">
        <f t="shared" si="0"/>
        <v>91894.32</v>
      </c>
      <c r="G40" s="42">
        <f t="shared" si="1"/>
        <v>91894.32</v>
      </c>
      <c r="H40" s="42">
        <f t="shared" si="2"/>
        <v>91894.32</v>
      </c>
      <c r="I40" s="104">
        <v>91894.32</v>
      </c>
      <c r="J40" s="103"/>
      <c r="K40" s="42">
        <f t="shared" si="3"/>
        <v>0</v>
      </c>
      <c r="L40" s="101"/>
      <c r="M40" s="103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</row>
    <row r="41" spans="2:39" ht="27" customHeight="1">
      <c r="B41" s="101">
        <v>302</v>
      </c>
      <c r="C41" s="106" t="s">
        <v>306</v>
      </c>
      <c r="D41" s="99">
        <v>405001</v>
      </c>
      <c r="E41" s="100" t="s">
        <v>287</v>
      </c>
      <c r="F41" s="42">
        <f t="shared" si="0"/>
        <v>525000</v>
      </c>
      <c r="G41" s="42">
        <f t="shared" si="1"/>
        <v>525000</v>
      </c>
      <c r="H41" s="42">
        <f t="shared" si="2"/>
        <v>525000</v>
      </c>
      <c r="I41" s="104">
        <v>525000</v>
      </c>
      <c r="J41" s="103"/>
      <c r="K41" s="42">
        <f t="shared" si="3"/>
        <v>0</v>
      </c>
      <c r="L41" s="101"/>
      <c r="M41" s="103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</row>
    <row r="42" spans="2:39" ht="27" customHeight="1">
      <c r="B42" s="101">
        <v>302</v>
      </c>
      <c r="C42" s="106" t="s">
        <v>306</v>
      </c>
      <c r="D42" s="99">
        <v>405001</v>
      </c>
      <c r="E42" s="100" t="s">
        <v>287</v>
      </c>
      <c r="F42" s="42">
        <f t="shared" si="0"/>
        <v>517800</v>
      </c>
      <c r="G42" s="42">
        <f t="shared" si="1"/>
        <v>517800</v>
      </c>
      <c r="H42" s="42">
        <f t="shared" si="2"/>
        <v>517800</v>
      </c>
      <c r="I42" s="104">
        <v>517800</v>
      </c>
      <c r="J42" s="103"/>
      <c r="K42" s="42">
        <f t="shared" si="3"/>
        <v>0</v>
      </c>
      <c r="L42" s="101"/>
      <c r="M42" s="103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</row>
    <row r="43" spans="2:39" ht="27" customHeight="1">
      <c r="B43" s="101">
        <v>302</v>
      </c>
      <c r="C43" s="106" t="s">
        <v>307</v>
      </c>
      <c r="D43" s="99">
        <v>405001</v>
      </c>
      <c r="E43" s="100" t="s">
        <v>288</v>
      </c>
      <c r="F43" s="42">
        <f t="shared" si="0"/>
        <v>8694600</v>
      </c>
      <c r="G43" s="42">
        <f t="shared" si="1"/>
        <v>8694600</v>
      </c>
      <c r="H43" s="42">
        <f t="shared" si="2"/>
        <v>6694600</v>
      </c>
      <c r="I43" s="104">
        <v>6694600</v>
      </c>
      <c r="J43" s="103"/>
      <c r="K43" s="42">
        <f t="shared" si="3"/>
        <v>2000000</v>
      </c>
      <c r="L43" s="101"/>
      <c r="M43" s="104">
        <v>2000000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</row>
    <row r="44" spans="2:39" ht="27" customHeight="1">
      <c r="B44" s="101">
        <v>303</v>
      </c>
      <c r="C44" s="106" t="s">
        <v>308</v>
      </c>
      <c r="D44" s="99">
        <v>405001</v>
      </c>
      <c r="E44" s="100" t="s">
        <v>289</v>
      </c>
      <c r="F44" s="42">
        <f t="shared" si="0"/>
        <v>238295.6</v>
      </c>
      <c r="G44" s="42">
        <f t="shared" si="1"/>
        <v>238295.6</v>
      </c>
      <c r="H44" s="42">
        <f t="shared" si="2"/>
        <v>238295.6</v>
      </c>
      <c r="I44" s="104">
        <v>238295.6</v>
      </c>
      <c r="J44" s="103"/>
      <c r="K44" s="42">
        <f t="shared" si="3"/>
        <v>0</v>
      </c>
      <c r="L44" s="101"/>
      <c r="M44" s="103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</row>
    <row r="45" spans="2:39" ht="27" customHeight="1">
      <c r="B45" s="101">
        <v>303</v>
      </c>
      <c r="C45" s="106" t="s">
        <v>296</v>
      </c>
      <c r="D45" s="99">
        <v>405001</v>
      </c>
      <c r="E45" s="100" t="s">
        <v>290</v>
      </c>
      <c r="F45" s="42">
        <f t="shared" si="0"/>
        <v>44256</v>
      </c>
      <c r="G45" s="42">
        <f t="shared" si="1"/>
        <v>44256</v>
      </c>
      <c r="H45" s="42">
        <f t="shared" si="2"/>
        <v>44256</v>
      </c>
      <c r="I45" s="104">
        <v>44256</v>
      </c>
      <c r="J45" s="103"/>
      <c r="K45" s="42">
        <f t="shared" si="3"/>
        <v>0</v>
      </c>
      <c r="L45" s="101"/>
      <c r="M45" s="103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</row>
    <row r="46" spans="2:39" ht="27" customHeight="1">
      <c r="B46" s="101">
        <v>303</v>
      </c>
      <c r="C46" s="107">
        <v>99</v>
      </c>
      <c r="D46" s="99">
        <v>405001</v>
      </c>
      <c r="E46" s="100" t="s">
        <v>291</v>
      </c>
      <c r="F46" s="42">
        <f t="shared" si="0"/>
        <v>729521</v>
      </c>
      <c r="G46" s="42">
        <f t="shared" si="1"/>
        <v>729521</v>
      </c>
      <c r="H46" s="42">
        <f t="shared" si="2"/>
        <v>729521</v>
      </c>
      <c r="I46" s="104">
        <v>729521</v>
      </c>
      <c r="J46" s="103"/>
      <c r="K46" s="42">
        <f t="shared" si="3"/>
        <v>0</v>
      </c>
      <c r="L46" s="101"/>
      <c r="M46" s="103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</row>
  </sheetData>
  <sheetProtection/>
  <mergeCells count="23">
    <mergeCell ref="B2:AM2"/>
    <mergeCell ref="AK3:AM3"/>
    <mergeCell ref="B4:E4"/>
    <mergeCell ref="G4:P4"/>
    <mergeCell ref="Q4:Z4"/>
    <mergeCell ref="AA4:AM4"/>
    <mergeCell ref="AE5:AG5"/>
    <mergeCell ref="AH5:AJ5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16" sqref="G16"/>
    </sheetView>
  </sheetViews>
  <sheetFormatPr defaultColWidth="10.00390625" defaultRowHeight="13.5"/>
  <cols>
    <col min="1" max="1" width="1.4921875" style="3" customWidth="1"/>
    <col min="2" max="4" width="6.125" style="3" customWidth="1"/>
    <col min="5" max="5" width="41.00390625" style="3" customWidth="1"/>
    <col min="6" max="6" width="16.375" style="3" customWidth="1"/>
    <col min="7" max="7" width="24.875" style="3" customWidth="1"/>
    <col min="8" max="108" width="16.375" style="3" customWidth="1"/>
    <col min="109" max="109" width="1.4921875" style="3" customWidth="1"/>
    <col min="110" max="111" width="9.75390625" style="3" customWidth="1"/>
    <col min="112" max="16384" width="10.00390625" style="3" customWidth="1"/>
  </cols>
  <sheetData>
    <row r="1" spans="1:109" ht="15.75" customHeight="1">
      <c r="A1" s="4"/>
      <c r="B1" s="125"/>
      <c r="C1" s="125"/>
      <c r="D1" s="125"/>
      <c r="E1" s="6"/>
      <c r="G1" s="37"/>
      <c r="H1" s="18" t="s">
        <v>134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10"/>
    </row>
    <row r="2" spans="2:8" ht="20.25">
      <c r="B2" s="115" t="s">
        <v>135</v>
      </c>
      <c r="C2" s="115"/>
      <c r="D2" s="115"/>
      <c r="E2" s="115"/>
      <c r="F2" s="115"/>
      <c r="G2" s="115"/>
      <c r="H2" s="115"/>
    </row>
    <row r="3" spans="2:8" ht="13.5">
      <c r="B3" s="116" t="s">
        <v>163</v>
      </c>
      <c r="C3" s="116"/>
      <c r="D3" s="116"/>
      <c r="E3" s="116"/>
      <c r="F3" s="8"/>
      <c r="H3" s="28" t="s">
        <v>5</v>
      </c>
    </row>
    <row r="4" spans="2:8" ht="27" customHeight="1">
      <c r="B4" s="109" t="s">
        <v>8</v>
      </c>
      <c r="C4" s="109"/>
      <c r="D4" s="109"/>
      <c r="E4" s="109"/>
      <c r="F4" s="109" t="s">
        <v>58</v>
      </c>
      <c r="G4" s="111" t="s">
        <v>125</v>
      </c>
      <c r="H4" s="111" t="s">
        <v>127</v>
      </c>
    </row>
    <row r="5" spans="2:8" ht="13.5">
      <c r="B5" s="109" t="s">
        <v>69</v>
      </c>
      <c r="C5" s="109"/>
      <c r="D5" s="109"/>
      <c r="E5" s="109" t="s">
        <v>128</v>
      </c>
      <c r="F5" s="109"/>
      <c r="G5" s="111"/>
      <c r="H5" s="111"/>
    </row>
    <row r="6" spans="2:8" ht="13.5">
      <c r="B6" s="11" t="s">
        <v>72</v>
      </c>
      <c r="C6" s="11" t="s">
        <v>73</v>
      </c>
      <c r="D6" s="11" t="s">
        <v>74</v>
      </c>
      <c r="E6" s="109"/>
      <c r="F6" s="109"/>
      <c r="G6" s="111"/>
      <c r="H6" s="111"/>
    </row>
    <row r="7" spans="5:8" ht="13.5">
      <c r="E7" s="11" t="s">
        <v>75</v>
      </c>
      <c r="F7" s="86">
        <f>SUM(G7:H7)</f>
        <v>47707777.45000001</v>
      </c>
      <c r="G7" s="86">
        <f>SUM(G8:G16)</f>
        <v>47707777.45000001</v>
      </c>
      <c r="H7" s="86"/>
    </row>
    <row r="8" spans="2:8" ht="13.5">
      <c r="B8" s="82" t="s">
        <v>164</v>
      </c>
      <c r="C8" s="82" t="s">
        <v>165</v>
      </c>
      <c r="D8" s="82" t="s">
        <v>166</v>
      </c>
      <c r="E8" s="84" t="s">
        <v>176</v>
      </c>
      <c r="F8" s="14"/>
      <c r="G8" s="14">
        <v>32593797.92</v>
      </c>
      <c r="H8" s="14"/>
    </row>
    <row r="9" spans="2:8" ht="13.5">
      <c r="B9" s="82" t="s">
        <v>168</v>
      </c>
      <c r="C9" s="82" t="s">
        <v>169</v>
      </c>
      <c r="D9" s="82" t="s">
        <v>166</v>
      </c>
      <c r="E9" s="84" t="s">
        <v>177</v>
      </c>
      <c r="F9" s="14"/>
      <c r="G9" s="14">
        <v>573757.44</v>
      </c>
      <c r="H9" s="14"/>
    </row>
    <row r="10" spans="2:8" ht="13.5">
      <c r="B10" s="82" t="s">
        <v>168</v>
      </c>
      <c r="C10" s="82" t="s">
        <v>169</v>
      </c>
      <c r="D10" s="82" t="s">
        <v>170</v>
      </c>
      <c r="E10" s="84" t="s">
        <v>178</v>
      </c>
      <c r="F10" s="14"/>
      <c r="G10" s="14">
        <v>47178.6</v>
      </c>
      <c r="H10" s="14"/>
    </row>
    <row r="11" spans="2:8" ht="13.5">
      <c r="B11" s="82" t="s">
        <v>164</v>
      </c>
      <c r="C11" s="82" t="s">
        <v>166</v>
      </c>
      <c r="D11" s="82" t="s">
        <v>171</v>
      </c>
      <c r="E11" s="84" t="s">
        <v>179</v>
      </c>
      <c r="F11" s="14"/>
      <c r="G11" s="14">
        <v>887376.23</v>
      </c>
      <c r="H11" s="14"/>
    </row>
    <row r="12" spans="2:8" ht="13.5">
      <c r="B12" s="82" t="s">
        <v>164</v>
      </c>
      <c r="C12" s="82" t="s">
        <v>166</v>
      </c>
      <c r="D12" s="82" t="s">
        <v>166</v>
      </c>
      <c r="E12" s="84" t="s">
        <v>181</v>
      </c>
      <c r="F12" s="14"/>
      <c r="G12" s="14">
        <v>10469604.06</v>
      </c>
      <c r="H12" s="14"/>
    </row>
    <row r="13" spans="2:8" ht="13.5">
      <c r="B13" s="82" t="s">
        <v>173</v>
      </c>
      <c r="C13" s="82" t="s">
        <v>165</v>
      </c>
      <c r="D13" s="82" t="s">
        <v>166</v>
      </c>
      <c r="E13" s="84" t="s">
        <v>182</v>
      </c>
      <c r="F13" s="14"/>
      <c r="G13" s="14">
        <v>352212.6</v>
      </c>
      <c r="H13" s="14"/>
    </row>
    <row r="14" spans="2:8" ht="13.5">
      <c r="B14" s="82" t="s">
        <v>173</v>
      </c>
      <c r="C14" s="82" t="s">
        <v>165</v>
      </c>
      <c r="D14" s="82" t="s">
        <v>165</v>
      </c>
      <c r="E14" s="84" t="s">
        <v>183</v>
      </c>
      <c r="F14" s="14"/>
      <c r="G14" s="14">
        <v>1612821.6</v>
      </c>
      <c r="H14" s="14"/>
    </row>
    <row r="15" spans="2:8" ht="13.5">
      <c r="B15" s="82" t="s">
        <v>174</v>
      </c>
      <c r="C15" s="82" t="s">
        <v>170</v>
      </c>
      <c r="D15" s="82" t="s">
        <v>166</v>
      </c>
      <c r="E15" s="84" t="s">
        <v>184</v>
      </c>
      <c r="F15" s="14"/>
      <c r="G15" s="14">
        <v>1086924</v>
      </c>
      <c r="H15" s="14"/>
    </row>
    <row r="16" spans="2:8" ht="13.5">
      <c r="B16" s="82" t="s">
        <v>168</v>
      </c>
      <c r="C16" s="82" t="s">
        <v>169</v>
      </c>
      <c r="D16" s="82" t="s">
        <v>175</v>
      </c>
      <c r="E16" s="84" t="s">
        <v>185</v>
      </c>
      <c r="F16" s="85"/>
      <c r="G16" s="14">
        <v>84105</v>
      </c>
      <c r="H16" s="85"/>
    </row>
  </sheetData>
  <sheetProtection/>
  <mergeCells count="9">
    <mergeCell ref="B1:D1"/>
    <mergeCell ref="B2:H2"/>
    <mergeCell ref="B3:E3"/>
    <mergeCell ref="B4:E4"/>
    <mergeCell ref="H4:H6"/>
    <mergeCell ref="B5:D5"/>
    <mergeCell ref="E5:E6"/>
    <mergeCell ref="F4:F6"/>
    <mergeCell ref="G4:G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6" topLeftCell="BM27" activePane="bottomLeft" state="frozen"/>
      <selection pane="topLeft" activeCell="A1" sqref="A1"/>
      <selection pane="bottomLeft" activeCell="H7" sqref="H7"/>
    </sheetView>
  </sheetViews>
  <sheetFormatPr defaultColWidth="10.00390625" defaultRowHeight="13.5"/>
  <cols>
    <col min="1" max="1" width="1.4921875" style="0" customWidth="1"/>
    <col min="2" max="4" width="9.25390625" style="0" customWidth="1"/>
    <col min="5" max="5" width="44.50390625" style="0" customWidth="1"/>
    <col min="6" max="8" width="21.625" style="0" customWidth="1"/>
    <col min="9" max="9" width="1.4921875" style="0" customWidth="1"/>
    <col min="10" max="10" width="9.75390625" style="0" customWidth="1"/>
  </cols>
  <sheetData>
    <row r="1" spans="1:9" ht="24.75" customHeight="1">
      <c r="A1" s="29"/>
      <c r="B1" s="1"/>
      <c r="C1" s="1"/>
      <c r="D1" s="1"/>
      <c r="E1" s="30"/>
      <c r="F1" s="31"/>
      <c r="G1" s="31"/>
      <c r="H1" s="32" t="s">
        <v>136</v>
      </c>
      <c r="I1" s="36"/>
    </row>
    <row r="2" spans="1:9" ht="22.5" customHeight="1">
      <c r="A2" s="31"/>
      <c r="B2" s="126" t="s">
        <v>137</v>
      </c>
      <c r="C2" s="126"/>
      <c r="D2" s="126"/>
      <c r="E2" s="126"/>
      <c r="F2" s="126"/>
      <c r="G2" s="126"/>
      <c r="H2" s="126"/>
      <c r="I2" s="36"/>
    </row>
    <row r="3" spans="1:9" ht="19.5" customHeight="1">
      <c r="A3" s="33"/>
      <c r="B3" s="127" t="s">
        <v>163</v>
      </c>
      <c r="C3" s="127"/>
      <c r="D3" s="127"/>
      <c r="E3" s="127"/>
      <c r="G3" s="33"/>
      <c r="H3" s="34" t="s">
        <v>5</v>
      </c>
      <c r="I3" s="36"/>
    </row>
    <row r="4" spans="1:9" ht="24" customHeight="1">
      <c r="A4" s="35"/>
      <c r="B4" s="109" t="s">
        <v>8</v>
      </c>
      <c r="C4" s="109"/>
      <c r="D4" s="109"/>
      <c r="E4" s="109"/>
      <c r="F4" s="109" t="s">
        <v>79</v>
      </c>
      <c r="G4" s="109"/>
      <c r="H4" s="109"/>
      <c r="I4" s="36"/>
    </row>
    <row r="5" spans="1:9" ht="24" customHeight="1">
      <c r="A5" s="35"/>
      <c r="B5" s="109" t="s">
        <v>69</v>
      </c>
      <c r="C5" s="109"/>
      <c r="D5" s="109" t="s">
        <v>70</v>
      </c>
      <c r="E5" s="109" t="s">
        <v>128</v>
      </c>
      <c r="F5" s="109" t="s">
        <v>58</v>
      </c>
      <c r="G5" s="109" t="s">
        <v>138</v>
      </c>
      <c r="H5" s="109" t="s">
        <v>139</v>
      </c>
      <c r="I5" s="36"/>
    </row>
    <row r="6" spans="1:9" ht="24" customHeight="1">
      <c r="A6" s="35"/>
      <c r="B6" s="11" t="s">
        <v>72</v>
      </c>
      <c r="C6" s="11" t="s">
        <v>73</v>
      </c>
      <c r="D6" s="109"/>
      <c r="E6" s="109"/>
      <c r="F6" s="109"/>
      <c r="G6" s="109"/>
      <c r="H6" s="109"/>
      <c r="I6" s="36"/>
    </row>
    <row r="7" spans="1:9" ht="27" customHeight="1">
      <c r="A7" s="35"/>
      <c r="B7" s="11"/>
      <c r="C7" s="11"/>
      <c r="D7" s="11">
        <v>405001</v>
      </c>
      <c r="E7" s="11" t="s">
        <v>75</v>
      </c>
      <c r="F7" s="14">
        <f>SUM(G7:H7)</f>
        <v>16695704.850000001</v>
      </c>
      <c r="G7" s="14">
        <f>SUM(G8,G30)</f>
        <v>15208897.72</v>
      </c>
      <c r="H7" s="14">
        <f>SUM(H8,H18,H30)</f>
        <v>1486807.1300000001</v>
      </c>
      <c r="I7" s="36"/>
    </row>
    <row r="8" spans="1:9" ht="24" customHeight="1">
      <c r="A8" s="87"/>
      <c r="B8" s="88" t="s">
        <v>22</v>
      </c>
      <c r="C8" s="88" t="s">
        <v>22</v>
      </c>
      <c r="D8" s="89" t="s">
        <v>186</v>
      </c>
      <c r="E8" s="90" t="s">
        <v>187</v>
      </c>
      <c r="F8" s="14">
        <f aca="true" t="shared" si="0" ref="F8:F29">SUM(G8:H8)</f>
        <v>15208897.72</v>
      </c>
      <c r="G8" s="11">
        <f>SUM(G9:G17)</f>
        <v>15208897.72</v>
      </c>
      <c r="H8" s="11"/>
      <c r="I8" s="36"/>
    </row>
    <row r="9" spans="1:9" ht="24" customHeight="1">
      <c r="A9" s="87"/>
      <c r="B9" s="88" t="s">
        <v>188</v>
      </c>
      <c r="C9" s="88" t="s">
        <v>189</v>
      </c>
      <c r="D9" s="89" t="s">
        <v>190</v>
      </c>
      <c r="E9" s="90" t="s">
        <v>191</v>
      </c>
      <c r="F9" s="14">
        <f t="shared" si="0"/>
        <v>620936.04</v>
      </c>
      <c r="G9" s="11">
        <v>620936.04</v>
      </c>
      <c r="H9" s="11"/>
      <c r="I9" s="36"/>
    </row>
    <row r="10" spans="1:9" ht="24" customHeight="1">
      <c r="A10" s="87"/>
      <c r="B10" s="88" t="s">
        <v>188</v>
      </c>
      <c r="C10" s="88" t="s">
        <v>192</v>
      </c>
      <c r="D10" s="89" t="s">
        <v>193</v>
      </c>
      <c r="E10" s="90" t="s">
        <v>194</v>
      </c>
      <c r="F10" s="14">
        <f t="shared" si="0"/>
        <v>5629328.4</v>
      </c>
      <c r="G10" s="11">
        <v>5629328.4</v>
      </c>
      <c r="H10" s="11"/>
      <c r="I10" s="36"/>
    </row>
    <row r="11" spans="1:9" ht="24" customHeight="1">
      <c r="A11" s="87"/>
      <c r="B11" s="88" t="s">
        <v>188</v>
      </c>
      <c r="C11" s="88" t="s">
        <v>195</v>
      </c>
      <c r="D11" s="89" t="s">
        <v>196</v>
      </c>
      <c r="E11" s="90" t="s">
        <v>197</v>
      </c>
      <c r="F11" s="14">
        <f t="shared" si="0"/>
        <v>336578</v>
      </c>
      <c r="G11" s="11">
        <v>336578</v>
      </c>
      <c r="H11" s="11"/>
      <c r="I11" s="36"/>
    </row>
    <row r="12" spans="1:9" ht="24" customHeight="1">
      <c r="A12" s="87"/>
      <c r="B12" s="88" t="s">
        <v>188</v>
      </c>
      <c r="C12" s="88" t="s">
        <v>198</v>
      </c>
      <c r="D12" s="89" t="s">
        <v>199</v>
      </c>
      <c r="E12" s="90" t="s">
        <v>200</v>
      </c>
      <c r="F12" s="14">
        <f t="shared" si="0"/>
        <v>3114078</v>
      </c>
      <c r="G12" s="11">
        <v>3114078</v>
      </c>
      <c r="H12" s="11"/>
      <c r="I12" s="36"/>
    </row>
    <row r="13" spans="1:9" ht="24" customHeight="1">
      <c r="A13" s="87"/>
      <c r="B13" s="88" t="s">
        <v>188</v>
      </c>
      <c r="C13" s="88" t="s">
        <v>201</v>
      </c>
      <c r="D13" s="89" t="s">
        <v>202</v>
      </c>
      <c r="E13" s="90" t="s">
        <v>203</v>
      </c>
      <c r="F13" s="14">
        <f t="shared" si="0"/>
        <v>1612821.6</v>
      </c>
      <c r="G13" s="11">
        <v>1612821.6</v>
      </c>
      <c r="H13" s="11"/>
      <c r="I13" s="36"/>
    </row>
    <row r="14" spans="2:8" ht="27" customHeight="1">
      <c r="B14" s="88" t="s">
        <v>188</v>
      </c>
      <c r="C14" s="88" t="s">
        <v>204</v>
      </c>
      <c r="D14" s="89" t="s">
        <v>205</v>
      </c>
      <c r="E14" s="90" t="s">
        <v>206</v>
      </c>
      <c r="F14" s="14">
        <f t="shared" si="0"/>
        <v>1086924</v>
      </c>
      <c r="G14" s="11">
        <v>1086924</v>
      </c>
      <c r="H14" s="91"/>
    </row>
    <row r="15" spans="2:8" ht="27" customHeight="1">
      <c r="B15" s="88" t="s">
        <v>188</v>
      </c>
      <c r="C15" s="88" t="s">
        <v>207</v>
      </c>
      <c r="D15" s="89" t="s">
        <v>208</v>
      </c>
      <c r="E15" s="90" t="s">
        <v>209</v>
      </c>
      <c r="F15" s="14">
        <f t="shared" si="0"/>
        <v>63128.76</v>
      </c>
      <c r="G15" s="11">
        <v>63128.76</v>
      </c>
      <c r="H15" s="91"/>
    </row>
    <row r="16" spans="2:8" ht="27" customHeight="1">
      <c r="B16" s="88" t="s">
        <v>188</v>
      </c>
      <c r="C16" s="88" t="s">
        <v>210</v>
      </c>
      <c r="D16" s="89" t="s">
        <v>211</v>
      </c>
      <c r="E16" s="90" t="s">
        <v>212</v>
      </c>
      <c r="F16" s="14">
        <f t="shared" si="0"/>
        <v>84105</v>
      </c>
      <c r="G16" s="11">
        <v>84105</v>
      </c>
      <c r="H16" s="91"/>
    </row>
    <row r="17" spans="2:8" ht="27" customHeight="1">
      <c r="B17" s="88" t="s">
        <v>188</v>
      </c>
      <c r="C17" s="88" t="s">
        <v>213</v>
      </c>
      <c r="D17" s="89" t="s">
        <v>214</v>
      </c>
      <c r="E17" s="90" t="s">
        <v>215</v>
      </c>
      <c r="F17" s="14">
        <f t="shared" si="0"/>
        <v>2660997.92</v>
      </c>
      <c r="G17" s="11">
        <v>2660997.92</v>
      </c>
      <c r="H17" s="91"/>
    </row>
    <row r="18" spans="2:8" ht="27" customHeight="1">
      <c r="B18" s="88" t="s">
        <v>22</v>
      </c>
      <c r="C18" s="88" t="s">
        <v>22</v>
      </c>
      <c r="D18" s="89" t="s">
        <v>216</v>
      </c>
      <c r="E18" s="90" t="s">
        <v>217</v>
      </c>
      <c r="F18" s="14">
        <f t="shared" si="0"/>
        <v>1486807.1300000001</v>
      </c>
      <c r="G18" s="91"/>
      <c r="H18" s="11">
        <f>SUM(H19:H30)</f>
        <v>1486807.1300000001</v>
      </c>
    </row>
    <row r="19" spans="2:8" ht="27" customHeight="1">
      <c r="B19" s="88" t="s">
        <v>218</v>
      </c>
      <c r="C19" s="88" t="s">
        <v>192</v>
      </c>
      <c r="D19" s="89" t="s">
        <v>219</v>
      </c>
      <c r="E19" s="90" t="s">
        <v>220</v>
      </c>
      <c r="F19" s="14">
        <f t="shared" si="0"/>
        <v>336000</v>
      </c>
      <c r="G19" s="91"/>
      <c r="H19" s="11">
        <v>336000</v>
      </c>
    </row>
    <row r="20" spans="2:8" ht="27" customHeight="1">
      <c r="B20" s="88" t="s">
        <v>218</v>
      </c>
      <c r="C20" s="88" t="s">
        <v>221</v>
      </c>
      <c r="D20" s="89" t="s">
        <v>222</v>
      </c>
      <c r="E20" s="90" t="s">
        <v>223</v>
      </c>
      <c r="F20" s="14">
        <f t="shared" si="0"/>
        <v>96000</v>
      </c>
      <c r="G20" s="91"/>
      <c r="H20" s="11">
        <v>96000</v>
      </c>
    </row>
    <row r="21" spans="2:8" ht="27" customHeight="1">
      <c r="B21" s="88" t="s">
        <v>218</v>
      </c>
      <c r="C21" s="88" t="s">
        <v>210</v>
      </c>
      <c r="D21" s="89" t="s">
        <v>224</v>
      </c>
      <c r="E21" s="90" t="s">
        <v>225</v>
      </c>
      <c r="F21" s="14">
        <f t="shared" si="0"/>
        <v>120000</v>
      </c>
      <c r="G21" s="91"/>
      <c r="H21" s="11">
        <v>120000</v>
      </c>
    </row>
    <row r="22" spans="2:8" ht="27" customHeight="1">
      <c r="B22" s="88" t="s">
        <v>218</v>
      </c>
      <c r="C22" s="88" t="s">
        <v>226</v>
      </c>
      <c r="D22" s="89" t="s">
        <v>227</v>
      </c>
      <c r="E22" s="90" t="s">
        <v>228</v>
      </c>
      <c r="F22" s="14">
        <f t="shared" si="0"/>
        <v>118512.81</v>
      </c>
      <c r="G22" s="91"/>
      <c r="H22" s="11">
        <v>118512.81</v>
      </c>
    </row>
    <row r="23" spans="2:8" ht="27" customHeight="1">
      <c r="B23" s="88" t="s">
        <v>218</v>
      </c>
      <c r="C23" s="88" t="s">
        <v>229</v>
      </c>
      <c r="D23" s="89" t="s">
        <v>230</v>
      </c>
      <c r="E23" s="90" t="s">
        <v>231</v>
      </c>
      <c r="F23" s="14">
        <f t="shared" si="0"/>
        <v>517800</v>
      </c>
      <c r="G23" s="91"/>
      <c r="H23" s="11">
        <v>517800</v>
      </c>
    </row>
    <row r="24" spans="2:8" ht="27" customHeight="1">
      <c r="B24" s="88" t="s">
        <v>218</v>
      </c>
      <c r="C24" s="88" t="s">
        <v>232</v>
      </c>
      <c r="D24" s="89" t="s">
        <v>233</v>
      </c>
      <c r="E24" s="90" t="s">
        <v>234</v>
      </c>
      <c r="F24" s="14">
        <f t="shared" si="0"/>
        <v>117494.32</v>
      </c>
      <c r="G24" s="91"/>
      <c r="H24" s="11">
        <v>117494.32</v>
      </c>
    </row>
    <row r="25" spans="2:8" ht="27" customHeight="1">
      <c r="B25" s="88" t="s">
        <v>218</v>
      </c>
      <c r="C25" s="88" t="s">
        <v>195</v>
      </c>
      <c r="D25" s="89" t="s">
        <v>235</v>
      </c>
      <c r="E25" s="90" t="s">
        <v>236</v>
      </c>
      <c r="F25" s="14">
        <f t="shared" si="0"/>
        <v>63400</v>
      </c>
      <c r="G25" s="91"/>
      <c r="H25" s="11">
        <v>63400</v>
      </c>
    </row>
    <row r="26" spans="2:8" ht="27" customHeight="1">
      <c r="B26" s="88" t="s">
        <v>218</v>
      </c>
      <c r="C26" s="88" t="s">
        <v>237</v>
      </c>
      <c r="D26" s="89" t="s">
        <v>238</v>
      </c>
      <c r="E26" s="90" t="s">
        <v>239</v>
      </c>
      <c r="F26" s="14">
        <f t="shared" si="0"/>
        <v>48000</v>
      </c>
      <c r="G26" s="91"/>
      <c r="H26" s="11">
        <v>48000</v>
      </c>
    </row>
    <row r="27" spans="2:8" ht="27" customHeight="1">
      <c r="B27" s="88" t="s">
        <v>218</v>
      </c>
      <c r="C27" s="88" t="s">
        <v>213</v>
      </c>
      <c r="D27" s="89" t="s">
        <v>240</v>
      </c>
      <c r="E27" s="90" t="s">
        <v>241</v>
      </c>
      <c r="F27" s="14">
        <f t="shared" si="0"/>
        <v>19600</v>
      </c>
      <c r="G27" s="91"/>
      <c r="H27" s="11">
        <v>19600</v>
      </c>
    </row>
    <row r="28" spans="2:8" ht="27" customHeight="1">
      <c r="B28" s="88" t="s">
        <v>218</v>
      </c>
      <c r="C28" s="88" t="s">
        <v>242</v>
      </c>
      <c r="D28" s="89" t="s">
        <v>243</v>
      </c>
      <c r="E28" s="90" t="s">
        <v>244</v>
      </c>
      <c r="F28" s="14">
        <f t="shared" si="0"/>
        <v>30000</v>
      </c>
      <c r="G28" s="91"/>
      <c r="H28" s="11">
        <v>30000</v>
      </c>
    </row>
    <row r="29" spans="2:8" ht="13.5">
      <c r="B29" s="88" t="s">
        <v>218</v>
      </c>
      <c r="C29" s="88" t="s">
        <v>245</v>
      </c>
      <c r="D29" s="89" t="s">
        <v>246</v>
      </c>
      <c r="E29" s="90" t="s">
        <v>247</v>
      </c>
      <c r="F29" s="14">
        <f t="shared" si="0"/>
        <v>20000</v>
      </c>
      <c r="G29" s="91"/>
      <c r="H29" s="11">
        <v>20000</v>
      </c>
    </row>
    <row r="30" spans="2:8" ht="13.5">
      <c r="B30" s="88" t="s">
        <v>22</v>
      </c>
      <c r="C30" s="88" t="s">
        <v>22</v>
      </c>
      <c r="D30" s="89" t="s">
        <v>248</v>
      </c>
      <c r="E30" s="90" t="s">
        <v>249</v>
      </c>
      <c r="F30" s="14">
        <f>SUM(F31:F33)</f>
        <v>1012072.6</v>
      </c>
      <c r="G30" s="91">
        <f>SUM(G31:G33)</f>
        <v>0</v>
      </c>
      <c r="H30" s="91"/>
    </row>
    <row r="31" spans="2:8" ht="13.5">
      <c r="B31" s="88" t="s">
        <v>250</v>
      </c>
      <c r="C31" s="88" t="s">
        <v>213</v>
      </c>
      <c r="D31" s="89" t="s">
        <v>251</v>
      </c>
      <c r="E31" s="90" t="s">
        <v>252</v>
      </c>
      <c r="F31" s="14">
        <v>729521</v>
      </c>
      <c r="G31" s="91"/>
      <c r="H31" s="91"/>
    </row>
    <row r="32" spans="2:8" ht="13.5">
      <c r="B32" s="88" t="s">
        <v>250</v>
      </c>
      <c r="C32" s="88" t="s">
        <v>245</v>
      </c>
      <c r="D32" s="89" t="s">
        <v>253</v>
      </c>
      <c r="E32" s="90" t="s">
        <v>254</v>
      </c>
      <c r="F32" s="14">
        <v>44256</v>
      </c>
      <c r="G32" s="91"/>
      <c r="H32" s="91"/>
    </row>
    <row r="33" spans="2:8" ht="13.5">
      <c r="B33" s="88" t="s">
        <v>250</v>
      </c>
      <c r="C33" s="88" t="s">
        <v>255</v>
      </c>
      <c r="D33" s="89" t="s">
        <v>256</v>
      </c>
      <c r="E33" s="90" t="s">
        <v>257</v>
      </c>
      <c r="F33" s="14">
        <v>238295.6</v>
      </c>
      <c r="G33" s="91"/>
      <c r="H33" s="91"/>
    </row>
  </sheetData>
  <sheetProtection/>
  <mergeCells count="10">
    <mergeCell ref="G5:G6"/>
    <mergeCell ref="H5:H6"/>
    <mergeCell ref="B5:C5"/>
    <mergeCell ref="D5:D6"/>
    <mergeCell ref="E5:E6"/>
    <mergeCell ref="F5:F6"/>
    <mergeCell ref="B2:H2"/>
    <mergeCell ref="B3:E3"/>
    <mergeCell ref="B4:E4"/>
    <mergeCell ref="F4:H4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E1">
      <pane ySplit="5" topLeftCell="BM6" activePane="bottomLeft" state="frozen"/>
      <selection pane="topLeft" activeCell="A1" sqref="A1"/>
      <selection pane="bottomLeft" activeCell="H6" sqref="H6"/>
    </sheetView>
  </sheetViews>
  <sheetFormatPr defaultColWidth="10.00390625" defaultRowHeight="13.5"/>
  <cols>
    <col min="1" max="1" width="1.4921875" style="3" customWidth="1"/>
    <col min="2" max="4" width="6.625" style="3" customWidth="1"/>
    <col min="5" max="5" width="14.125" style="3" customWidth="1"/>
    <col min="6" max="6" width="25.25390625" style="3" customWidth="1"/>
    <col min="7" max="7" width="58.375" style="3" customWidth="1"/>
    <col min="8" max="8" width="25.375" style="3" customWidth="1"/>
    <col min="9" max="9" width="1.4921875" style="3" customWidth="1"/>
    <col min="10" max="12" width="9.75390625" style="3" customWidth="1"/>
    <col min="13" max="16384" width="10.00390625" style="3" customWidth="1"/>
  </cols>
  <sheetData>
    <row r="1" spans="1:9" ht="24.75" customHeight="1">
      <c r="A1" s="4"/>
      <c r="B1" s="1"/>
      <c r="C1" s="10"/>
      <c r="D1" s="10"/>
      <c r="E1" s="10"/>
      <c r="F1" s="10"/>
      <c r="G1" s="10"/>
      <c r="H1" s="18" t="s">
        <v>140</v>
      </c>
      <c r="I1" s="10"/>
    </row>
    <row r="2" spans="1:9" ht="22.5" customHeight="1">
      <c r="A2" s="4"/>
      <c r="B2" s="115" t="s">
        <v>141</v>
      </c>
      <c r="C2" s="115"/>
      <c r="D2" s="115"/>
      <c r="E2" s="115"/>
      <c r="F2" s="115"/>
      <c r="G2" s="115"/>
      <c r="H2" s="115"/>
      <c r="I2" s="10" t="s">
        <v>2</v>
      </c>
    </row>
    <row r="3" spans="1:9" ht="19.5" customHeight="1">
      <c r="A3" s="8"/>
      <c r="B3" s="116" t="s">
        <v>4</v>
      </c>
      <c r="C3" s="116"/>
      <c r="D3" s="116"/>
      <c r="E3" s="116"/>
      <c r="F3" s="116"/>
      <c r="G3" s="116"/>
      <c r="H3" s="28" t="s">
        <v>5</v>
      </c>
      <c r="I3" s="20"/>
    </row>
    <row r="4" spans="1:9" ht="24" customHeight="1">
      <c r="A4" s="12"/>
      <c r="B4" s="109" t="s">
        <v>69</v>
      </c>
      <c r="C4" s="109"/>
      <c r="D4" s="109"/>
      <c r="E4" s="109" t="s">
        <v>70</v>
      </c>
      <c r="F4" s="109" t="s">
        <v>128</v>
      </c>
      <c r="G4" s="109" t="s">
        <v>142</v>
      </c>
      <c r="H4" s="109" t="s">
        <v>143</v>
      </c>
      <c r="I4" s="21"/>
    </row>
    <row r="5" spans="1:9" ht="24" customHeight="1">
      <c r="A5" s="12"/>
      <c r="B5" s="11" t="s">
        <v>72</v>
      </c>
      <c r="C5" s="11" t="s">
        <v>73</v>
      </c>
      <c r="D5" s="11" t="s">
        <v>74</v>
      </c>
      <c r="E5" s="109"/>
      <c r="F5" s="109"/>
      <c r="G5" s="109"/>
      <c r="H5" s="109"/>
      <c r="I5" s="22"/>
    </row>
    <row r="6" spans="1:9" ht="22.5" customHeight="1">
      <c r="A6" s="13"/>
      <c r="B6" s="11"/>
      <c r="C6" s="11"/>
      <c r="D6" s="11"/>
      <c r="E6" s="11"/>
      <c r="F6" s="11"/>
      <c r="G6" s="11" t="s">
        <v>75</v>
      </c>
      <c r="H6" s="14">
        <f>SUM(H7:H10)</f>
        <v>30000000</v>
      </c>
      <c r="I6" s="23"/>
    </row>
    <row r="7" spans="1:9" ht="22.5" customHeight="1">
      <c r="A7" s="81"/>
      <c r="B7" s="82" t="s">
        <v>164</v>
      </c>
      <c r="C7" s="82" t="s">
        <v>165</v>
      </c>
      <c r="D7" s="82" t="s">
        <v>166</v>
      </c>
      <c r="E7" s="15">
        <v>405001</v>
      </c>
      <c r="F7" s="84" t="s">
        <v>176</v>
      </c>
      <c r="G7" s="84" t="s">
        <v>258</v>
      </c>
      <c r="H7" s="93">
        <v>6000000</v>
      </c>
      <c r="I7" s="92"/>
    </row>
    <row r="8" spans="1:9" ht="22.5" customHeight="1">
      <c r="A8" s="81"/>
      <c r="B8" s="82" t="s">
        <v>164</v>
      </c>
      <c r="C8" s="82" t="s">
        <v>165</v>
      </c>
      <c r="D8" s="82" t="s">
        <v>166</v>
      </c>
      <c r="E8" s="15">
        <v>405001</v>
      </c>
      <c r="F8" s="84" t="s">
        <v>176</v>
      </c>
      <c r="G8" s="84" t="s">
        <v>259</v>
      </c>
      <c r="H8" s="93">
        <v>4000000</v>
      </c>
      <c r="I8" s="92"/>
    </row>
    <row r="9" spans="1:9" ht="22.5" customHeight="1">
      <c r="A9" s="81"/>
      <c r="B9" s="82" t="s">
        <v>164</v>
      </c>
      <c r="C9" s="82" t="s">
        <v>165</v>
      </c>
      <c r="D9" s="82" t="s">
        <v>166</v>
      </c>
      <c r="E9" s="15">
        <v>405001</v>
      </c>
      <c r="F9" s="84" t="s">
        <v>176</v>
      </c>
      <c r="G9" s="84" t="s">
        <v>260</v>
      </c>
      <c r="H9" s="93">
        <v>10000000</v>
      </c>
      <c r="I9" s="92"/>
    </row>
    <row r="10" spans="1:9" ht="22.5" customHeight="1">
      <c r="A10" s="81"/>
      <c r="B10" s="82" t="s">
        <v>164</v>
      </c>
      <c r="C10" s="82" t="s">
        <v>165</v>
      </c>
      <c r="D10" s="82" t="s">
        <v>166</v>
      </c>
      <c r="E10" s="15">
        <v>405001</v>
      </c>
      <c r="F10" s="84" t="s">
        <v>176</v>
      </c>
      <c r="G10" s="84" t="s">
        <v>261</v>
      </c>
      <c r="H10" s="93">
        <v>10000000</v>
      </c>
      <c r="I10" s="92"/>
    </row>
    <row r="11" spans="1:9" ht="22.5" customHeight="1">
      <c r="A11" s="13"/>
      <c r="B11" s="11"/>
      <c r="C11" s="11"/>
      <c r="D11" s="11"/>
      <c r="E11" s="11"/>
      <c r="F11" s="11"/>
      <c r="G11" s="11"/>
      <c r="H11" s="14"/>
      <c r="I11" s="23"/>
    </row>
    <row r="12" spans="1:9" ht="22.5" customHeight="1">
      <c r="A12" s="13"/>
      <c r="B12" s="11"/>
      <c r="C12" s="11"/>
      <c r="D12" s="11"/>
      <c r="E12" s="11"/>
      <c r="F12" s="11"/>
      <c r="G12" s="11"/>
      <c r="H12" s="14"/>
      <c r="I12" s="23"/>
    </row>
    <row r="13" spans="1:9" ht="22.5" customHeight="1">
      <c r="A13" s="13"/>
      <c r="B13" s="11"/>
      <c r="C13" s="11"/>
      <c r="D13" s="11"/>
      <c r="E13" s="11"/>
      <c r="F13" s="11"/>
      <c r="G13" s="11"/>
      <c r="H13" s="14"/>
      <c r="I13" s="23"/>
    </row>
    <row r="14" spans="1:9" ht="22.5" customHeight="1">
      <c r="A14" s="13"/>
      <c r="B14" s="11"/>
      <c r="C14" s="11"/>
      <c r="D14" s="11"/>
      <c r="E14" s="11"/>
      <c r="F14" s="11"/>
      <c r="G14" s="11"/>
      <c r="H14" s="14"/>
      <c r="I14" s="23"/>
    </row>
    <row r="15" spans="1:9" ht="22.5" customHeight="1">
      <c r="A15" s="13"/>
      <c r="B15" s="11"/>
      <c r="C15" s="11"/>
      <c r="D15" s="11"/>
      <c r="E15" s="11"/>
      <c r="F15" s="11"/>
      <c r="G15" s="11"/>
      <c r="H15" s="14"/>
      <c r="I15" s="23"/>
    </row>
    <row r="16" spans="1:9" ht="22.5" customHeight="1">
      <c r="A16" s="13"/>
      <c r="B16" s="11"/>
      <c r="C16" s="11"/>
      <c r="D16" s="11"/>
      <c r="E16" s="11"/>
      <c r="F16" s="11"/>
      <c r="G16" s="11"/>
      <c r="H16" s="14"/>
      <c r="I16" s="23"/>
    </row>
    <row r="17" spans="1:9" ht="22.5" customHeight="1">
      <c r="A17" s="13"/>
      <c r="B17" s="11"/>
      <c r="C17" s="11"/>
      <c r="D17" s="11"/>
      <c r="E17" s="11"/>
      <c r="F17" s="11"/>
      <c r="G17" s="11"/>
      <c r="H17" s="14"/>
      <c r="I17" s="23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sheetProtection/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攀枝花市仁和区城市管理局</cp:lastModifiedBy>
  <cp:lastPrinted>2023-03-06T01:15:38Z</cp:lastPrinted>
  <dcterms:created xsi:type="dcterms:W3CDTF">2022-03-04T11:29:00Z</dcterms:created>
  <dcterms:modified xsi:type="dcterms:W3CDTF">2023-03-10T01:41:12Z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3BE0697830984BC793FECFD15C2A2F0F</vt:lpwstr>
  </property>
</Properties>
</file>