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555" tabRatio="602" activeTab="1"/>
  </bookViews>
  <sheets>
    <sheet name="封面" sheetId="2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'1'!$B$1:$E$39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<sst xmlns="http://schemas.openxmlformats.org/spreadsheetml/2006/main" count="231">
  <si>
    <t>攀枝花市仁和区仁和镇人民政府</t>
  </si>
  <si>
    <t>2022年部门预算</t>
  </si>
  <si>
    <t>日期：2021年6月1日</t>
  </si>
  <si>
    <t>部门收支总表</t>
  </si>
  <si>
    <t>部门：攀枝花市仁和区仁和镇人民政府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</si>
  <si>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</si>
  <si>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</si>
  <si>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</si>
  <si>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</si>
  <si>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</si>
  <si>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</si>
  <si>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</si>
  <si>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t xml:space="preserve">二、政府性基金预算拨款收入 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</si>
  <si>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</si>
  <si>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</si>
  <si>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</si>
  <si>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</si>
  <si>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</si>
  <si>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</si>
  <si>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</si>
  <si>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</si>
  <si>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</si>
  <si>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</si>
  <si>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</si>
  <si>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</si>
  <si>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</si>
  <si>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</si>
  <si>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</si>
  <si>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</si>
  <si>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</si>
  <si>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t>十四、交通运输支出</t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</si>
  <si>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</si>
  <si>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</si>
  <si>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</si>
  <si>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</si>
  <si>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</si>
  <si>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</si>
  <si>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</si>
  <si>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</si>
  <si>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</si>
  <si>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</si>
  <si>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</si>
  <si>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</si>
  <si>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</si>
  <si>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</si>
  <si>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</si>
  <si>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</si>
  <si>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</si>
  <si>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</si>
  <si>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</si>
  <si>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</si>
  <si>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</si>
  <si>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</si>
  <si>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</si>
  <si>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</si>
  <si>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</si>
  <si>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</si>
  <si>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 xml:space="preserve"> 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</si>
  <si>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</si>
  <si>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</si>
  <si>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</si>
  <si>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</si>
  <si>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</si>
  <si>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</si>
  <si>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</si>
  <si>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</si>
  <si>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</si>
  <si>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</si>
  <si>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</si>
  <si>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</si>
  <si>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</si>
  <si>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</si>
  <si>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</si>
  <si>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</si>
  <si>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</si>
  <si>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</si>
  <si>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</si>
  <si>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</si>
  <si>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</si>
  <si>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</si>
  <si>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</si>
  <si>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</si>
  <si>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</si>
  <si>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04</t>
  </si>
  <si>
    <t>08</t>
  </si>
  <si>
    <t>03</t>
  </si>
  <si>
    <t>02</t>
  </si>
  <si>
    <t>50</t>
  </si>
  <si>
    <t>99</t>
  </si>
  <si>
    <t>06</t>
  </si>
  <si>
    <t>29</t>
  </si>
  <si>
    <t>31</t>
  </si>
  <si>
    <t>207</t>
  </si>
  <si>
    <t>208</t>
  </si>
  <si>
    <t>05</t>
  </si>
  <si>
    <t>28</t>
  </si>
  <si>
    <t>210</t>
  </si>
  <si>
    <t>09</t>
  </si>
  <si>
    <t>07</t>
  </si>
  <si>
    <t>17</t>
  </si>
  <si>
    <t>11</t>
  </si>
  <si>
    <t>212</t>
  </si>
  <si>
    <t>213</t>
  </si>
  <si>
    <t>34</t>
  </si>
  <si>
    <t>214</t>
  </si>
  <si>
    <t>221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</si>
  <si>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</si>
  <si>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</si>
  <si>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</si>
  <si>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</si>
  <si>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</si>
  <si>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</si>
  <si>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</si>
  <si>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</si>
  <si>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</si>
  <si>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</si>
  <si>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</si>
  <si>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</si>
  <si>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</si>
  <si>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</si>
  <si>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</si>
  <si>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</si>
  <si>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</si>
  <si>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</si>
  <si>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</si>
  <si>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</si>
  <si>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</si>
  <si>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</si>
  <si>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</si>
  <si>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</si>
  <si>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</si>
  <si>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</si>
  <si>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</si>
  <si>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</si>
  <si>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</si>
  <si>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</si>
  <si>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</si>
  <si>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</si>
  <si>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</si>
  <si>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</si>
  <si>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</si>
  <si>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</si>
  <si>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</si>
  <si>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</si>
  <si>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</si>
  <si>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</si>
  <si>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</si>
  <si>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</si>
  <si>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</si>
  <si>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</si>
  <si>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</si>
  <si>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</si>
  <si>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</si>
  <si>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</si>
  <si>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</si>
  <si>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</si>
  <si>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</si>
  <si>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基本工资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</si>
  <si>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津贴补贴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</si>
  <si>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奖金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</si>
  <si>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绩效工资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</si>
  <si>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机关事业单位基本养老保险缴费</t>
    </r>
  </si>
  <si>
    <t>10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</si>
  <si>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职工基本医疗保险缴费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</si>
  <si>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公务员医疗补助缴费</t>
    </r>
  </si>
  <si>
    <t>12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</si>
  <si>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其他社会保障缴费</t>
    </r>
  </si>
  <si>
    <t>13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</si>
  <si>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住房公积金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</si>
  <si>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其他工资福利支出</t>
    </r>
  </si>
  <si>
    <t>302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</si>
  <si>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办公费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</si>
  <si>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水费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</si>
  <si>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电费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</si>
  <si>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邮电费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</si>
  <si>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差旅费</t>
    </r>
  </si>
  <si>
    <t>14</t>
  </si>
  <si>
    <t>租赁费</t>
  </si>
  <si>
    <t>15</t>
  </si>
  <si>
    <t>会议费</t>
  </si>
  <si>
    <t>16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</si>
  <si>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培训费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</si>
  <si>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公务接待费</t>
    </r>
  </si>
  <si>
    <t>26</t>
  </si>
  <si>
    <t>劳务费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</si>
  <si>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工会经费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</si>
  <si>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福利费</t>
    </r>
  </si>
  <si>
    <t>其他商品和服务支出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</si>
  <si>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公务用车运行维护费</t>
    </r>
  </si>
  <si>
    <t>39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</si>
  <si>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其他交通费用</t>
    </r>
  </si>
  <si>
    <t>303</t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</si>
  <si>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退休费</t>
    </r>
  </si>
  <si>
    <r>
      <rPr>
        <sz val="10"/>
        <color rgb="FF000000"/>
        <rFont val="Times New Roman"/>
        <charset val="1"/>
      </rPr>
      <t xml:space="preserve">  </t>
    </r>
    <r>
      <rPr>
        <sz val="10"/>
        <color rgb="FF000000"/>
        <rFont val="宋体"/>
        <charset val="1"/>
      </rPr>
      <t>生活补助</t>
    </r>
  </si>
  <si>
    <t>其他对个人和家庭的补助</t>
  </si>
  <si>
    <t>一般公共预算支出预算表</t>
  </si>
  <si>
    <t>一般公共预算基本支出预算表</t>
  </si>
  <si>
    <t>人员经费</t>
  </si>
  <si>
    <t>公用经费</t>
  </si>
  <si>
    <t>一般公共预算项目支出预算表</t>
  </si>
  <si>
    <t>部门：仁和镇人民政府</t>
  </si>
  <si>
    <t>金额</t>
  </si>
  <si>
    <t>城乡环境综合整治经费（非税安排）</t>
  </si>
  <si>
    <t>护林防火经费支出（非税安排）</t>
  </si>
  <si>
    <t>基层政权建设经费（非税安排）</t>
  </si>
  <si>
    <t>日常运转经费（非税安排）</t>
  </si>
  <si>
    <t>2022年基层治理专项经费（体制）</t>
  </si>
  <si>
    <t>村组(社区)干部报酬（含养老金）（体制）</t>
  </si>
  <si>
    <t>村(社区)常职干部及社工绩效经费（体制）</t>
  </si>
  <si>
    <t>党代表、人大代表活动费（体制）</t>
  </si>
  <si>
    <t>乡镇党代表、人大代表会议费（体制）</t>
  </si>
  <si>
    <t>2021年市本级生态功能区转移支付资金（防火专项整治费）（体制）</t>
  </si>
  <si>
    <t>2021市人大代表相关工作经费（体制）</t>
  </si>
  <si>
    <t>2021重大传染病艾滋病防控补助资金（体制）</t>
  </si>
  <si>
    <t>仁和街历史文化微展馆（体制）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</si>
  <si>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</si>
  <si>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</si>
  <si>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</si>
  <si>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</si>
  <si>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</si>
  <si>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</si>
  <si>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</si>
  <si>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</si>
  <si>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706001</t>
  </si>
  <si>
    <t xml:space="preserve">政府性基金预算支出预算表 </t>
  </si>
  <si>
    <t>本年政府性基金预算支出</t>
  </si>
  <si>
    <t>—</t>
  </si>
  <si>
    <t>政府性基金预算“三公”经费支出预算表</t>
  </si>
  <si>
    <t>备注：此表无内容.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</si>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</sst>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</numFmts>
  <fonts count="45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indexed="8"/>
      <name val="Arial Unicode MS"/>
      <charset val="1"/>
    </font>
    <font>
      <sz val="9"/>
      <name val="simhei"/>
      <charset val="134"/>
    </font>
    <font>
      <sz val="10"/>
      <color rgb="FF000000"/>
      <name val="Times New Roman"/>
      <charset val="1"/>
    </font>
    <font>
      <sz val="10"/>
      <name val="Arial Unicode MS"/>
      <charset val="134"/>
    </font>
    <font>
      <sz val="9"/>
      <name val="SimSun"/>
      <charset val="134"/>
    </font>
    <font>
      <sz val="16"/>
      <name val="宋体"/>
      <charset val="134"/>
    </font>
    <font>
      <sz val="10"/>
      <color rgb="FF000000"/>
      <name val="宋体"/>
      <charset val="1"/>
    </font>
    <font>
      <sz val="10"/>
      <color rgb="FF000000"/>
      <name val="Arial Unicode MS"/>
      <charset val="1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1"/>
      <name val="SimSun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0"/>
      <name val="Arial"/>
      <charset val="0"/>
    </font>
    <font>
      <b/>
      <sz val="42"/>
      <name val="宋体"/>
      <charset val="134"/>
    </font>
    <font>
      <b/>
      <sz val="26"/>
      <name val="宋体"/>
      <charset val="134"/>
    </font>
    <font>
      <sz val="11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1" fillId="3" borderId="2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2" borderId="18" applyNumberFormat="0" applyFon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3" fillId="4" borderId="22" applyNumberFormat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4" fillId="29" borderId="25" applyNumberForma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</cellStyleXfs>
  <cellXfs count="10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7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>
      <alignment vertical="center"/>
    </xf>
    <xf numFmtId="49" fontId="1" fillId="0" borderId="4" xfId="0" applyNumberFormat="1" applyFont="1" applyFill="1" applyBorder="1" applyAlignment="1"/>
    <xf numFmtId="49" fontId="0" fillId="0" borderId="4" xfId="0" applyNumberFormat="1" applyFont="1" applyFill="1" applyBorder="1">
      <alignment vertical="center"/>
    </xf>
    <xf numFmtId="0" fontId="7" fillId="0" borderId="4" xfId="0" applyFont="1" applyFill="1" applyBorder="1">
      <alignment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4" fontId="15" fillId="0" borderId="1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11" fillId="0" borderId="11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" fillId="0" borderId="14" xfId="0" applyFont="1" applyFill="1" applyBorder="1">
      <alignment vertical="center"/>
    </xf>
    <xf numFmtId="0" fontId="18" fillId="0" borderId="15" xfId="0" applyFont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177" fontId="0" fillId="0" borderId="0" xfId="0" applyNumberFormat="1" applyFont="1" applyFill="1">
      <alignment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2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4"/>
  <sheetViews>
    <sheetView showGridLines="0" showZeros="0" topLeftCell="B1" workbookViewId="0">
      <selection activeCell="C2" sqref="C2"/>
    </sheetView>
  </sheetViews>
  <sheetFormatPr defaultColWidth="6.875" defaultRowHeight="12.75" customHeight="1" outlineLevelRow="3" outlineLevelCol="1"/>
  <cols>
    <col min="1" max="1" width="1.875" style="89" customWidth="1"/>
    <col min="2" max="2" width="134" style="89" customWidth="1"/>
    <col min="3" max="16384" width="6.875" style="89" customWidth="1"/>
  </cols>
  <sheetData>
    <row r="1" ht="57.75" customHeight="1" spans="1:1">
      <c r="A1" s="101"/>
    </row>
    <row r="2" ht="84" customHeight="1" spans="2:2">
      <c r="B2" s="102" t="s">
        <v>0</v>
      </c>
    </row>
    <row r="3" ht="159" customHeight="1" spans="2:2">
      <c r="B3" s="102" t="s">
        <v>1</v>
      </c>
    </row>
    <row r="4" ht="102" customHeight="1" spans="2:2">
      <c r="B4" s="103" t="s">
        <v>2</v>
      </c>
    </row>
  </sheetData>
  <printOptions horizontalCentered="1"/>
  <pageMargins left="0.75" right="0.75" top="1" bottom="1" header="0.5" footer="0.5"/>
  <pageSetup paperSize="9" scale="97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workbookViewId="0">
      <pane ySplit="5" topLeftCell="A6" activePane="bottomLeft" state="frozen"/>
      <selection/>
      <selection pane="bottomLeft" activeCell="G5" sqref="G5:H5"/>
    </sheetView>
  </sheetViews>
  <sheetFormatPr defaultColWidth="10" defaultRowHeight="13.5" outlineLevelRow="6"/>
  <cols>
    <col min="1" max="1" width="1.53333333333333" hidden="1" customWidth="1"/>
    <col min="2" max="2" width="10" customWidth="1"/>
    <col min="3" max="3" width="21.125" customWidth="1"/>
    <col min="4" max="4" width="11.1" customWidth="1"/>
    <col min="5" max="5" width="8.625" customWidth="1"/>
    <col min="6" max="6" width="10.125" customWidth="1"/>
    <col min="7" max="7" width="13.875" customWidth="1"/>
    <col min="8" max="8" width="10.375" customWidth="1"/>
    <col min="9" max="9" width="11.8916666666667" customWidth="1"/>
    <col min="10" max="10" width="1.53333333333333" customWidth="1"/>
    <col min="11" max="11" width="9.76666666666667" customWidth="1"/>
  </cols>
  <sheetData>
    <row r="1" ht="22.8" customHeight="1" spans="1:10">
      <c r="A1" s="1"/>
      <c r="B1" s="2" t="s">
        <v>215</v>
      </c>
      <c r="C1" s="2"/>
      <c r="D1" s="2"/>
      <c r="E1" s="2"/>
      <c r="F1" s="2"/>
      <c r="G1" s="2"/>
      <c r="H1" s="2"/>
      <c r="I1" s="2"/>
      <c r="J1" s="5" t="s">
        <v>57</v>
      </c>
    </row>
    <row r="2" ht="19.55" customHeight="1" spans="1:10">
      <c r="A2" s="3"/>
      <c r="B2" s="4" t="s">
        <v>200</v>
      </c>
      <c r="C2" s="4"/>
      <c r="D2" s="13"/>
      <c r="E2" s="13"/>
      <c r="F2" s="13"/>
      <c r="G2" s="13"/>
      <c r="H2" s="13"/>
      <c r="I2" s="13" t="s">
        <v>5</v>
      </c>
      <c r="J2" s="14"/>
    </row>
    <row r="3" ht="24.4" customHeight="1" spans="1:10">
      <c r="A3" s="5"/>
      <c r="B3" s="6" t="s">
        <v>216</v>
      </c>
      <c r="C3" s="6" t="s">
        <v>70</v>
      </c>
      <c r="D3" s="6" t="s">
        <v>217</v>
      </c>
      <c r="E3" s="6"/>
      <c r="F3" s="6"/>
      <c r="G3" s="6"/>
      <c r="H3" s="6"/>
      <c r="I3" s="6"/>
      <c r="J3" s="15"/>
    </row>
    <row r="4" ht="24.4" customHeight="1" spans="1:10">
      <c r="A4" s="7"/>
      <c r="B4" s="6"/>
      <c r="C4" s="6"/>
      <c r="D4" s="6" t="s">
        <v>58</v>
      </c>
      <c r="E4" s="19" t="s">
        <v>218</v>
      </c>
      <c r="F4" s="6" t="s">
        <v>219</v>
      </c>
      <c r="G4" s="6"/>
      <c r="H4" s="6"/>
      <c r="I4" s="6" t="s">
        <v>220</v>
      </c>
      <c r="J4" s="15"/>
    </row>
    <row r="5" ht="42" customHeight="1" spans="1:10">
      <c r="A5" s="7"/>
      <c r="B5" s="6"/>
      <c r="C5" s="6"/>
      <c r="D5" s="6"/>
      <c r="E5" s="19"/>
      <c r="F5" s="6" t="s">
        <v>153</v>
      </c>
      <c r="G5" s="19" t="s">
        <v>221</v>
      </c>
      <c r="H5" s="19" t="s">
        <v>222</v>
      </c>
      <c r="I5" s="6"/>
      <c r="J5" s="16"/>
    </row>
    <row r="6" ht="22.8" customHeight="1" spans="1:10">
      <c r="A6" s="8"/>
      <c r="B6" s="6"/>
      <c r="C6" s="6" t="s">
        <v>71</v>
      </c>
      <c r="D6" s="9"/>
      <c r="E6" s="9"/>
      <c r="F6" s="9"/>
      <c r="G6" s="9"/>
      <c r="H6" s="9"/>
      <c r="I6" s="9"/>
      <c r="J6" s="17"/>
    </row>
    <row r="7" ht="22.8" customHeight="1" spans="1:10">
      <c r="A7" s="8"/>
      <c r="B7" s="11" t="s">
        <v>223</v>
      </c>
      <c r="C7" s="24" t="s">
        <v>0</v>
      </c>
      <c r="D7" s="9">
        <f>E7+F7+I7</f>
        <v>52.13</v>
      </c>
      <c r="E7" s="26"/>
      <c r="F7" s="27">
        <f>G7+H7</f>
        <v>45</v>
      </c>
      <c r="G7" s="27"/>
      <c r="H7" s="27">
        <v>45</v>
      </c>
      <c r="I7" s="27">
        <v>7.13</v>
      </c>
      <c r="J7" s="17"/>
    </row>
  </sheetData>
  <mergeCells count="9">
    <mergeCell ref="B1:I1"/>
    <mergeCell ref="B2:C2"/>
    <mergeCell ref="D3:I3"/>
    <mergeCell ref="F4:H4"/>
    <mergeCell ref="B3:B5"/>
    <mergeCell ref="C3:C5"/>
    <mergeCell ref="D4:D5"/>
    <mergeCell ref="E4:E5"/>
    <mergeCell ref="I4:I5"/>
  </mergeCells>
  <printOptions horizontalCentered="1"/>
  <pageMargins left="0.235416666666667" right="0.275" top="0.590277777777778" bottom="0.984027777777778" header="0.275" footer="0"/>
  <pageSetup paperSize="9" fitToHeight="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workbookViewId="0">
      <pane ySplit="5" topLeftCell="A6" activePane="bottomLeft" state="frozen"/>
      <selection/>
      <selection pane="bottomLeft" activeCell="K15" sqref="K15"/>
    </sheetView>
  </sheetViews>
  <sheetFormatPr defaultColWidth="10" defaultRowHeight="13.5" outlineLevelRow="6"/>
  <cols>
    <col min="1" max="1" width="1.53333333333333" customWidth="1"/>
    <col min="2" max="4" width="6.15833333333333" customWidth="1"/>
    <col min="5" max="5" width="9.375" customWidth="1"/>
    <col min="6" max="6" width="23.75" customWidth="1"/>
    <col min="7" max="7" width="11.25" customWidth="1"/>
    <col min="8" max="8" width="12.125" customWidth="1"/>
    <col min="9" max="9" width="17" customWidth="1"/>
    <col min="10" max="10" width="1.53333333333333" customWidth="1"/>
    <col min="11" max="12" width="9.76666666666667" customWidth="1"/>
  </cols>
  <sheetData>
    <row r="1" ht="22.8" customHeight="1" spans="1:10">
      <c r="A1" s="1"/>
      <c r="B1" s="2" t="s">
        <v>224</v>
      </c>
      <c r="C1" s="2"/>
      <c r="D1" s="2"/>
      <c r="E1" s="2"/>
      <c r="F1" s="2"/>
      <c r="G1" s="2"/>
      <c r="H1" s="2"/>
      <c r="I1" s="2"/>
      <c r="J1" s="5" t="s">
        <v>57</v>
      </c>
    </row>
    <row r="2" ht="19.55" customHeight="1" spans="1:10">
      <c r="A2" s="3"/>
      <c r="B2" s="4" t="s">
        <v>200</v>
      </c>
      <c r="C2" s="4"/>
      <c r="D2" s="4"/>
      <c r="E2" s="4"/>
      <c r="F2" s="4"/>
      <c r="G2" s="3"/>
      <c r="H2" s="3"/>
      <c r="I2" s="13" t="s">
        <v>5</v>
      </c>
      <c r="J2" s="14"/>
    </row>
    <row r="3" ht="24.4" customHeight="1" spans="1:10">
      <c r="A3" s="5"/>
      <c r="B3" s="6" t="s">
        <v>8</v>
      </c>
      <c r="C3" s="6"/>
      <c r="D3" s="6"/>
      <c r="E3" s="6"/>
      <c r="F3" s="6"/>
      <c r="G3" s="6" t="s">
        <v>225</v>
      </c>
      <c r="H3" s="6"/>
      <c r="I3" s="6"/>
      <c r="J3" s="15"/>
    </row>
    <row r="4" ht="24.4" customHeight="1" spans="1:10">
      <c r="A4" s="7"/>
      <c r="B4" s="6" t="s">
        <v>77</v>
      </c>
      <c r="C4" s="6"/>
      <c r="D4" s="6"/>
      <c r="E4" s="6" t="s">
        <v>69</v>
      </c>
      <c r="F4" s="6" t="s">
        <v>70</v>
      </c>
      <c r="G4" s="6" t="s">
        <v>58</v>
      </c>
      <c r="H4" s="6" t="s">
        <v>73</v>
      </c>
      <c r="I4" s="6" t="s">
        <v>74</v>
      </c>
      <c r="J4" s="15"/>
    </row>
    <row r="5" ht="24.4" customHeight="1" spans="1:10">
      <c r="A5" s="7"/>
      <c r="B5" s="6" t="s">
        <v>78</v>
      </c>
      <c r="C5" s="6" t="s">
        <v>79</v>
      </c>
      <c r="D5" s="6" t="s">
        <v>80</v>
      </c>
      <c r="E5" s="6"/>
      <c r="F5" s="6"/>
      <c r="G5" s="6"/>
      <c r="H5" s="6"/>
      <c r="I5" s="6"/>
      <c r="J5" s="16"/>
    </row>
    <row r="6" ht="40" customHeight="1" spans="1:10">
      <c r="A6" s="8"/>
      <c r="B6" s="23" t="s">
        <v>101</v>
      </c>
      <c r="C6" s="23" t="s">
        <v>84</v>
      </c>
      <c r="D6" s="23" t="s">
        <v>86</v>
      </c>
      <c r="E6" s="11">
        <v>706001</v>
      </c>
      <c r="F6" s="6" t="s">
        <v>71</v>
      </c>
      <c r="G6" s="9">
        <v>59.22</v>
      </c>
      <c r="H6" s="6" t="s">
        <v>226</v>
      </c>
      <c r="I6" s="6">
        <v>59.22</v>
      </c>
      <c r="J6" s="17"/>
    </row>
    <row r="7" ht="42" customHeight="1" spans="1:10">
      <c r="A7" s="8"/>
      <c r="B7" s="23" t="s">
        <v>101</v>
      </c>
      <c r="C7" s="23" t="s">
        <v>84</v>
      </c>
      <c r="D7" s="23" t="s">
        <v>86</v>
      </c>
      <c r="E7" s="11">
        <v>706001</v>
      </c>
      <c r="F7" s="24" t="s">
        <v>0</v>
      </c>
      <c r="G7" s="25">
        <v>59.22</v>
      </c>
      <c r="H7" s="11" t="s">
        <v>226</v>
      </c>
      <c r="I7" s="11">
        <v>59.22</v>
      </c>
      <c r="J7" s="17"/>
    </row>
  </sheetData>
  <mergeCells count="10">
    <mergeCell ref="B1:I1"/>
    <mergeCell ref="B2:F2"/>
    <mergeCell ref="B3:F3"/>
    <mergeCell ref="G3:I3"/>
    <mergeCell ref="B4:D4"/>
    <mergeCell ref="E4:E5"/>
    <mergeCell ref="F4:F5"/>
    <mergeCell ref="G4:G5"/>
    <mergeCell ref="H4:H5"/>
    <mergeCell ref="I4:I5"/>
  </mergeCells>
  <printOptions horizontalCentered="1"/>
  <pageMargins left="0.590277777777778" right="0.590277777777778" top="0.747916666666667" bottom="0.984027777777778" header="0" footer="0"/>
  <pageSetup paperSize="9" scale="97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8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3.5" outlineLevelRow="7"/>
  <cols>
    <col min="1" max="1" width="1.53333333333333" hidden="1" customWidth="1"/>
    <col min="2" max="2" width="12.125" customWidth="1"/>
    <col min="3" max="3" width="13.25" customWidth="1"/>
    <col min="4" max="4" width="9.25" customWidth="1"/>
    <col min="5" max="5" width="10.375" customWidth="1"/>
    <col min="6" max="6" width="9.5" customWidth="1"/>
    <col min="7" max="7" width="12.125" customWidth="1"/>
    <col min="8" max="8" width="14.5" customWidth="1"/>
    <col min="9" max="9" width="11.5666666666667" customWidth="1"/>
    <col min="10" max="10" width="1.53333333333333" customWidth="1"/>
    <col min="11" max="11" width="9.76666666666667" customWidth="1"/>
  </cols>
  <sheetData>
    <row r="1" ht="22.8" customHeight="1" spans="1:10">
      <c r="A1" s="1"/>
      <c r="B1" s="2" t="s">
        <v>227</v>
      </c>
      <c r="C1" s="2"/>
      <c r="D1" s="2"/>
      <c r="E1" s="2"/>
      <c r="F1" s="2"/>
      <c r="G1" s="2"/>
      <c r="H1" s="2"/>
      <c r="I1" s="2"/>
      <c r="J1" s="5" t="s">
        <v>57</v>
      </c>
    </row>
    <row r="2" ht="19.55" customHeight="1" spans="1:10">
      <c r="A2" s="3"/>
      <c r="B2" s="4" t="s">
        <v>200</v>
      </c>
      <c r="C2" s="4"/>
      <c r="D2" s="13"/>
      <c r="E2" s="13"/>
      <c r="F2" s="13"/>
      <c r="G2" s="13"/>
      <c r="H2" s="13"/>
      <c r="I2" s="13" t="s">
        <v>5</v>
      </c>
      <c r="J2" s="14"/>
    </row>
    <row r="3" ht="24.4" customHeight="1" spans="1:10">
      <c r="A3" s="5"/>
      <c r="B3" s="6" t="s">
        <v>216</v>
      </c>
      <c r="C3" s="6" t="s">
        <v>70</v>
      </c>
      <c r="D3" s="6" t="s">
        <v>217</v>
      </c>
      <c r="E3" s="6"/>
      <c r="F3" s="6"/>
      <c r="G3" s="6"/>
      <c r="H3" s="6"/>
      <c r="I3" s="6"/>
      <c r="J3" s="15"/>
    </row>
    <row r="4" ht="24.4" customHeight="1" spans="1:10">
      <c r="A4" s="7"/>
      <c r="B4" s="6"/>
      <c r="C4" s="6"/>
      <c r="D4" s="6" t="s">
        <v>58</v>
      </c>
      <c r="E4" s="19" t="s">
        <v>218</v>
      </c>
      <c r="F4" s="6" t="s">
        <v>219</v>
      </c>
      <c r="G4" s="6"/>
      <c r="H4" s="6"/>
      <c r="I4" s="19" t="s">
        <v>220</v>
      </c>
      <c r="J4" s="15"/>
    </row>
    <row r="5" ht="24.4" customHeight="1" spans="1:10">
      <c r="A5" s="7"/>
      <c r="B5" s="6"/>
      <c r="C5" s="6"/>
      <c r="D5" s="6"/>
      <c r="E5" s="19"/>
      <c r="F5" s="6" t="s">
        <v>153</v>
      </c>
      <c r="G5" s="19" t="s">
        <v>221</v>
      </c>
      <c r="H5" s="19" t="s">
        <v>222</v>
      </c>
      <c r="I5" s="19"/>
      <c r="J5" s="16"/>
    </row>
    <row r="6" ht="22.8" customHeight="1" spans="1:10">
      <c r="A6" s="8"/>
      <c r="B6" s="6"/>
      <c r="C6" s="6" t="s">
        <v>71</v>
      </c>
      <c r="D6" s="9"/>
      <c r="E6" s="9"/>
      <c r="F6" s="9"/>
      <c r="G6" s="9"/>
      <c r="H6" s="9"/>
      <c r="I6" s="9"/>
      <c r="J6" s="17"/>
    </row>
    <row r="7" s="18" customFormat="1" ht="22.8" customHeight="1" spans="1:10">
      <c r="A7" s="20"/>
      <c r="B7" s="6" t="s">
        <v>226</v>
      </c>
      <c r="C7" s="6" t="s">
        <v>226</v>
      </c>
      <c r="D7" s="21" t="s">
        <v>226</v>
      </c>
      <c r="E7" s="21" t="s">
        <v>226</v>
      </c>
      <c r="F7" s="21" t="s">
        <v>226</v>
      </c>
      <c r="G7" s="21" t="s">
        <v>226</v>
      </c>
      <c r="H7" s="21" t="s">
        <v>226</v>
      </c>
      <c r="I7" s="21" t="s">
        <v>226</v>
      </c>
      <c r="J7" s="22"/>
    </row>
    <row r="8" spans="2:2">
      <c r="B8" t="s">
        <v>228</v>
      </c>
    </row>
  </sheetData>
  <mergeCells count="9">
    <mergeCell ref="B1:I1"/>
    <mergeCell ref="B2:C2"/>
    <mergeCell ref="D3:I3"/>
    <mergeCell ref="F4:H4"/>
    <mergeCell ref="B3:B5"/>
    <mergeCell ref="C3:C5"/>
    <mergeCell ref="D4:D5"/>
    <mergeCell ref="E4:E5"/>
    <mergeCell ref="I4:I5"/>
  </mergeCells>
  <printOptions horizontalCentered="1"/>
  <pageMargins left="0.196527777777778" right="0.15625" top="0.629166666666667" bottom="0.668055555555556" header="0.15625" footer="0"/>
  <pageSetup paperSize="9" fitToHeight="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8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3.5" outlineLevelRow="7"/>
  <cols>
    <col min="1" max="1" width="1.53333333333333" hidden="1" customWidth="1"/>
    <col min="2" max="2" width="5" customWidth="1"/>
    <col min="3" max="4" width="6.625" customWidth="1"/>
    <col min="5" max="5" width="10.8083333333333" customWidth="1"/>
    <col min="6" max="6" width="18.375" customWidth="1"/>
    <col min="7" max="7" width="11.2833333333333" customWidth="1"/>
    <col min="8" max="8" width="13.9" customWidth="1"/>
    <col min="9" max="9" width="14.3666666666667" customWidth="1"/>
    <col min="10" max="10" width="1.53333333333333" customWidth="1"/>
    <col min="11" max="12" width="9.76666666666667" customWidth="1"/>
  </cols>
  <sheetData>
    <row r="1" ht="22.8" customHeight="1" spans="1:10">
      <c r="A1" s="1"/>
      <c r="B1" s="2" t="s">
        <v>229</v>
      </c>
      <c r="C1" s="2"/>
      <c r="D1" s="2"/>
      <c r="E1" s="2"/>
      <c r="F1" s="2"/>
      <c r="G1" s="2"/>
      <c r="H1" s="2"/>
      <c r="I1" s="2"/>
      <c r="J1" s="5" t="s">
        <v>57</v>
      </c>
    </row>
    <row r="2" ht="19.55" customHeight="1" spans="1:10">
      <c r="A2" s="3"/>
      <c r="B2" s="4" t="s">
        <v>200</v>
      </c>
      <c r="C2" s="4"/>
      <c r="D2" s="4"/>
      <c r="E2" s="4"/>
      <c r="F2" s="4"/>
      <c r="G2" s="3"/>
      <c r="H2" s="3"/>
      <c r="I2" s="13" t="s">
        <v>5</v>
      </c>
      <c r="J2" s="14"/>
    </row>
    <row r="3" ht="24.4" customHeight="1" spans="1:10">
      <c r="A3" s="5"/>
      <c r="B3" s="6" t="s">
        <v>8</v>
      </c>
      <c r="C3" s="6"/>
      <c r="D3" s="6"/>
      <c r="E3" s="6"/>
      <c r="F3" s="6"/>
      <c r="G3" s="6" t="s">
        <v>230</v>
      </c>
      <c r="H3" s="6"/>
      <c r="I3" s="6"/>
      <c r="J3" s="15"/>
    </row>
    <row r="4" ht="24.4" customHeight="1" spans="1:10">
      <c r="A4" s="7"/>
      <c r="B4" s="6" t="s">
        <v>77</v>
      </c>
      <c r="C4" s="6"/>
      <c r="D4" s="6"/>
      <c r="E4" s="6" t="s">
        <v>69</v>
      </c>
      <c r="F4" s="6" t="s">
        <v>70</v>
      </c>
      <c r="G4" s="6" t="s">
        <v>58</v>
      </c>
      <c r="H4" s="6" t="s">
        <v>73</v>
      </c>
      <c r="I4" s="6" t="s">
        <v>74</v>
      </c>
      <c r="J4" s="15"/>
    </row>
    <row r="5" ht="24.4" customHeight="1" spans="1:10">
      <c r="A5" s="7"/>
      <c r="B5" s="6" t="s">
        <v>78</v>
      </c>
      <c r="C5" s="6" t="s">
        <v>79</v>
      </c>
      <c r="D5" s="6" t="s">
        <v>80</v>
      </c>
      <c r="E5" s="6"/>
      <c r="F5" s="6"/>
      <c r="G5" s="6"/>
      <c r="H5" s="6"/>
      <c r="I5" s="6"/>
      <c r="J5" s="16"/>
    </row>
    <row r="6" ht="22.8" customHeight="1" spans="1:10">
      <c r="A6" s="8"/>
      <c r="B6" s="6"/>
      <c r="C6" s="6"/>
      <c r="D6" s="6"/>
      <c r="E6" s="6"/>
      <c r="F6" s="6" t="s">
        <v>71</v>
      </c>
      <c r="G6" s="9"/>
      <c r="H6" s="9"/>
      <c r="I6" s="9"/>
      <c r="J6" s="17"/>
    </row>
    <row r="7" ht="22.8" customHeight="1" spans="1:10">
      <c r="A7" s="7"/>
      <c r="B7" s="10" t="s">
        <v>226</v>
      </c>
      <c r="C7" s="10" t="s">
        <v>226</v>
      </c>
      <c r="D7" s="10" t="s">
        <v>226</v>
      </c>
      <c r="E7" s="10" t="s">
        <v>226</v>
      </c>
      <c r="F7" s="11" t="s">
        <v>226</v>
      </c>
      <c r="G7" s="12" t="s">
        <v>226</v>
      </c>
      <c r="H7" s="12" t="s">
        <v>226</v>
      </c>
      <c r="I7" s="12" t="s">
        <v>226</v>
      </c>
      <c r="J7" s="15"/>
    </row>
    <row r="8" spans="2:2">
      <c r="B8" t="s">
        <v>228</v>
      </c>
    </row>
  </sheetData>
  <mergeCells count="10">
    <mergeCell ref="B1:I1"/>
    <mergeCell ref="B2:F2"/>
    <mergeCell ref="B3:F3"/>
    <mergeCell ref="G3:I3"/>
    <mergeCell ref="B4:D4"/>
    <mergeCell ref="E4:E5"/>
    <mergeCell ref="F4:F5"/>
    <mergeCell ref="G4:G5"/>
    <mergeCell ref="H4:H5"/>
    <mergeCell ref="I4:I5"/>
  </mergeCells>
  <printOptions horizontalCentered="1"/>
  <pageMargins left="0.313888888888889" right="0.590277777777778" top="0.865277777777778" bottom="0.984027777777778" header="0.15625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0"/>
  <sheetViews>
    <sheetView tabSelected="1" zoomScale="80" zoomScaleNormal="80" workbookViewId="0">
      <pane ySplit="4" topLeftCell="A23" activePane="bottomLeft" state="frozen"/>
      <selection/>
      <selection pane="bottomLeft" activeCell="I7" sqref="I7"/>
    </sheetView>
  </sheetViews>
  <sheetFormatPr defaultColWidth="10" defaultRowHeight="13.5" outlineLevelCol="5"/>
  <cols>
    <col min="1" max="1" width="1.53333333333333" style="28" customWidth="1"/>
    <col min="2" max="2" width="42.625" style="28" customWidth="1"/>
    <col min="3" max="3" width="16.625" style="28" customWidth="1"/>
    <col min="4" max="4" width="42.625" style="28" customWidth="1"/>
    <col min="5" max="5" width="16.625" style="28" customWidth="1"/>
    <col min="6" max="6" width="1.53333333333333" style="28" customWidth="1"/>
    <col min="7" max="8" width="9.76666666666667" style="28" customWidth="1"/>
    <col min="9" max="9" width="17.4916666666667" style="93" customWidth="1"/>
    <col min="10" max="16384" width="10" style="28"/>
  </cols>
  <sheetData>
    <row r="1" ht="22.8" customHeight="1" spans="1:6">
      <c r="A1" s="77"/>
      <c r="B1" s="78" t="s">
        <v>3</v>
      </c>
      <c r="C1" s="78"/>
      <c r="D1" s="78"/>
      <c r="E1" s="78"/>
      <c r="F1" s="60"/>
    </row>
    <row r="2" ht="19.55" customHeight="1" spans="1:6">
      <c r="A2" s="77"/>
      <c r="B2" s="33" t="s">
        <v>4</v>
      </c>
      <c r="D2" s="50"/>
      <c r="E2" s="94" t="s">
        <v>5</v>
      </c>
      <c r="F2" s="60"/>
    </row>
    <row r="3" ht="26" customHeight="1" spans="1:6">
      <c r="A3" s="77"/>
      <c r="B3" s="6" t="s">
        <v>6</v>
      </c>
      <c r="C3" s="6"/>
      <c r="D3" s="6" t="s">
        <v>7</v>
      </c>
      <c r="E3" s="6"/>
      <c r="F3" s="60"/>
    </row>
    <row r="4" ht="26" customHeight="1" spans="1:6">
      <c r="A4" s="77"/>
      <c r="B4" s="6" t="s">
        <v>8</v>
      </c>
      <c r="C4" s="6" t="s">
        <v>9</v>
      </c>
      <c r="D4" s="6" t="s">
        <v>8</v>
      </c>
      <c r="E4" s="6" t="s">
        <v>9</v>
      </c>
      <c r="F4" s="60"/>
    </row>
    <row r="5" ht="26" customHeight="1" spans="1:6">
      <c r="A5" s="31"/>
      <c r="B5" s="64" t="s">
        <v>10</v>
      </c>
      <c r="C5" s="25">
        <v>2984.18</v>
      </c>
      <c r="D5" s="64" t="s">
        <v>11</v>
      </c>
      <c r="E5" s="25">
        <v>733.94</v>
      </c>
      <c r="F5" s="38"/>
    </row>
    <row r="6" ht="26" customHeight="1" spans="1:6">
      <c r="A6" s="31"/>
      <c r="B6" s="64" t="s">
        <v>12</v>
      </c>
      <c r="C6" s="25">
        <v>59.22</v>
      </c>
      <c r="D6" s="64" t="s">
        <v>13</v>
      </c>
      <c r="E6" s="25"/>
      <c r="F6" s="38"/>
    </row>
    <row r="7" ht="26" customHeight="1" spans="1:6">
      <c r="A7" s="31"/>
      <c r="B7" s="64" t="s">
        <v>14</v>
      </c>
      <c r="C7" s="25"/>
      <c r="D7" s="64" t="s">
        <v>15</v>
      </c>
      <c r="E7" s="25"/>
      <c r="F7" s="38"/>
    </row>
    <row r="8" ht="26" customHeight="1" spans="1:6">
      <c r="A8" s="31"/>
      <c r="B8" s="64" t="s">
        <v>16</v>
      </c>
      <c r="C8" s="25"/>
      <c r="D8" s="64" t="s">
        <v>17</v>
      </c>
      <c r="E8" s="25"/>
      <c r="F8" s="38"/>
    </row>
    <row r="9" ht="26" customHeight="1" spans="1:6">
      <c r="A9" s="31"/>
      <c r="B9" s="64" t="s">
        <v>18</v>
      </c>
      <c r="C9" s="25"/>
      <c r="D9" s="64" t="s">
        <v>19</v>
      </c>
      <c r="E9" s="25"/>
      <c r="F9" s="38"/>
    </row>
    <row r="10" ht="26" customHeight="1" spans="1:6">
      <c r="A10" s="31"/>
      <c r="B10" s="64" t="s">
        <v>20</v>
      </c>
      <c r="C10" s="25"/>
      <c r="D10" s="64" t="s">
        <v>21</v>
      </c>
      <c r="E10" s="25"/>
      <c r="F10" s="38"/>
    </row>
    <row r="11" ht="26" customHeight="1" spans="1:6">
      <c r="A11" s="31"/>
      <c r="B11" s="64" t="s">
        <v>22</v>
      </c>
      <c r="C11" s="25"/>
      <c r="D11" s="64" t="s">
        <v>23</v>
      </c>
      <c r="E11" s="25">
        <v>83.87</v>
      </c>
      <c r="F11" s="38"/>
    </row>
    <row r="12" ht="26" customHeight="1" spans="1:6">
      <c r="A12" s="31"/>
      <c r="B12" s="64" t="s">
        <v>22</v>
      </c>
      <c r="C12" s="25"/>
      <c r="D12" s="64" t="s">
        <v>24</v>
      </c>
      <c r="E12" s="81">
        <v>1503.22</v>
      </c>
      <c r="F12" s="38"/>
    </row>
    <row r="13" ht="26" customHeight="1" spans="1:6">
      <c r="A13" s="31"/>
      <c r="B13" s="64" t="s">
        <v>22</v>
      </c>
      <c r="C13" s="25"/>
      <c r="D13" s="64" t="s">
        <v>25</v>
      </c>
      <c r="E13" s="25"/>
      <c r="F13" s="38"/>
    </row>
    <row r="14" ht="26" customHeight="1" spans="1:6">
      <c r="A14" s="31"/>
      <c r="B14" s="64" t="s">
        <v>22</v>
      </c>
      <c r="C14" s="25"/>
      <c r="D14" s="64" t="s">
        <v>26</v>
      </c>
      <c r="E14" s="81">
        <v>85.31</v>
      </c>
      <c r="F14" s="38"/>
    </row>
    <row r="15" ht="26" customHeight="1" spans="1:6">
      <c r="A15" s="31"/>
      <c r="B15" s="64" t="s">
        <v>22</v>
      </c>
      <c r="C15" s="25"/>
      <c r="D15" s="64" t="s">
        <v>27</v>
      </c>
      <c r="E15" s="25"/>
      <c r="F15" s="38"/>
    </row>
    <row r="16" ht="26" customHeight="1" spans="1:6">
      <c r="A16" s="31"/>
      <c r="B16" s="64" t="s">
        <v>22</v>
      </c>
      <c r="C16" s="25"/>
      <c r="D16" s="64" t="s">
        <v>28</v>
      </c>
      <c r="E16" s="25">
        <v>122.41</v>
      </c>
      <c r="F16" s="38"/>
    </row>
    <row r="17" ht="26" customHeight="1" spans="1:6">
      <c r="A17" s="31"/>
      <c r="B17" s="64" t="s">
        <v>22</v>
      </c>
      <c r="C17" s="25"/>
      <c r="D17" s="64" t="s">
        <v>29</v>
      </c>
      <c r="E17" s="81">
        <v>397.14</v>
      </c>
      <c r="F17" s="38"/>
    </row>
    <row r="18" ht="26" customHeight="1" spans="1:6">
      <c r="A18" s="31"/>
      <c r="B18" s="64" t="s">
        <v>22</v>
      </c>
      <c r="C18" s="25"/>
      <c r="D18" s="64" t="s">
        <v>30</v>
      </c>
      <c r="E18" s="25">
        <v>8.85</v>
      </c>
      <c r="F18" s="38"/>
    </row>
    <row r="19" ht="26" customHeight="1" spans="1:6">
      <c r="A19" s="31"/>
      <c r="B19" s="64" t="s">
        <v>22</v>
      </c>
      <c r="C19" s="25"/>
      <c r="D19" s="64" t="s">
        <v>31</v>
      </c>
      <c r="E19" s="25"/>
      <c r="F19" s="38"/>
    </row>
    <row r="20" ht="26" customHeight="1" spans="1:6">
      <c r="A20" s="31"/>
      <c r="B20" s="64" t="s">
        <v>22</v>
      </c>
      <c r="C20" s="25"/>
      <c r="D20" s="64" t="s">
        <v>32</v>
      </c>
      <c r="E20" s="25"/>
      <c r="F20" s="38"/>
    </row>
    <row r="21" ht="26" customHeight="1" spans="1:6">
      <c r="A21" s="31"/>
      <c r="B21" s="64" t="s">
        <v>22</v>
      </c>
      <c r="C21" s="25"/>
      <c r="D21" s="64" t="s">
        <v>33</v>
      </c>
      <c r="E21" s="25"/>
      <c r="F21" s="38"/>
    </row>
    <row r="22" ht="26" customHeight="1" spans="1:6">
      <c r="A22" s="31"/>
      <c r="B22" s="64" t="s">
        <v>22</v>
      </c>
      <c r="C22" s="25"/>
      <c r="D22" s="64" t="s">
        <v>34</v>
      </c>
      <c r="E22" s="25"/>
      <c r="F22" s="38"/>
    </row>
    <row r="23" ht="26" customHeight="1" spans="1:6">
      <c r="A23" s="31"/>
      <c r="B23" s="64" t="s">
        <v>22</v>
      </c>
      <c r="C23" s="25"/>
      <c r="D23" s="64" t="s">
        <v>35</v>
      </c>
      <c r="E23" s="25"/>
      <c r="F23" s="38"/>
    </row>
    <row r="24" ht="26" customHeight="1" spans="1:6">
      <c r="A24" s="31"/>
      <c r="B24" s="64" t="s">
        <v>22</v>
      </c>
      <c r="C24" s="25"/>
      <c r="D24" s="64" t="s">
        <v>36</v>
      </c>
      <c r="E24" s="25">
        <v>108.66</v>
      </c>
      <c r="F24" s="38"/>
    </row>
    <row r="25" ht="26" customHeight="1" spans="1:6">
      <c r="A25" s="31"/>
      <c r="B25" s="64" t="s">
        <v>22</v>
      </c>
      <c r="C25" s="25"/>
      <c r="D25" s="64" t="s">
        <v>37</v>
      </c>
      <c r="E25" s="25"/>
      <c r="F25" s="38"/>
    </row>
    <row r="26" ht="26" customHeight="1" spans="1:6">
      <c r="A26" s="31"/>
      <c r="B26" s="64" t="s">
        <v>22</v>
      </c>
      <c r="C26" s="25"/>
      <c r="D26" s="64" t="s">
        <v>38</v>
      </c>
      <c r="E26" s="25"/>
      <c r="F26" s="38"/>
    </row>
    <row r="27" ht="26" customHeight="1" spans="1:6">
      <c r="A27" s="31"/>
      <c r="B27" s="64" t="s">
        <v>22</v>
      </c>
      <c r="C27" s="25"/>
      <c r="D27" s="64" t="s">
        <v>39</v>
      </c>
      <c r="E27" s="25"/>
      <c r="F27" s="38"/>
    </row>
    <row r="28" ht="26" customHeight="1" spans="1:6">
      <c r="A28" s="31"/>
      <c r="B28" s="64" t="s">
        <v>22</v>
      </c>
      <c r="C28" s="25"/>
      <c r="D28" s="64" t="s">
        <v>40</v>
      </c>
      <c r="E28" s="25"/>
      <c r="F28" s="38"/>
    </row>
    <row r="29" ht="26" customHeight="1" spans="1:6">
      <c r="A29" s="31"/>
      <c r="B29" s="64" t="s">
        <v>22</v>
      </c>
      <c r="C29" s="25"/>
      <c r="D29" s="64" t="s">
        <v>41</v>
      </c>
      <c r="E29" s="25"/>
      <c r="F29" s="38"/>
    </row>
    <row r="30" ht="26" customHeight="1" spans="1:6">
      <c r="A30" s="31"/>
      <c r="B30" s="64" t="s">
        <v>22</v>
      </c>
      <c r="C30" s="25"/>
      <c r="D30" s="64" t="s">
        <v>42</v>
      </c>
      <c r="E30" s="25"/>
      <c r="F30" s="38"/>
    </row>
    <row r="31" ht="26" customHeight="1" spans="1:6">
      <c r="A31" s="31"/>
      <c r="B31" s="64" t="s">
        <v>22</v>
      </c>
      <c r="C31" s="25"/>
      <c r="D31" s="64" t="s">
        <v>43</v>
      </c>
      <c r="E31" s="25"/>
      <c r="F31" s="38"/>
    </row>
    <row r="32" ht="26" customHeight="1" spans="1:6">
      <c r="A32" s="31"/>
      <c r="B32" s="64" t="s">
        <v>22</v>
      </c>
      <c r="C32" s="25"/>
      <c r="D32" s="64" t="s">
        <v>44</v>
      </c>
      <c r="E32" s="25"/>
      <c r="F32" s="38"/>
    </row>
    <row r="33" ht="26" customHeight="1" spans="1:6">
      <c r="A33" s="31"/>
      <c r="B33" s="64" t="s">
        <v>22</v>
      </c>
      <c r="C33" s="25"/>
      <c r="D33" s="64" t="s">
        <v>45</v>
      </c>
      <c r="E33" s="25"/>
      <c r="F33" s="38"/>
    </row>
    <row r="34" ht="26" customHeight="1" spans="1:6">
      <c r="A34" s="31"/>
      <c r="B34" s="64" t="s">
        <v>22</v>
      </c>
      <c r="C34" s="25"/>
      <c r="D34" s="64" t="s">
        <v>46</v>
      </c>
      <c r="E34" s="25"/>
      <c r="F34" s="38"/>
    </row>
    <row r="35" ht="26" customHeight="1" spans="1:6">
      <c r="A35" s="39"/>
      <c r="B35" s="6" t="s">
        <v>47</v>
      </c>
      <c r="C35" s="9">
        <f>SUM(C5:C34)</f>
        <v>3043.4</v>
      </c>
      <c r="D35" s="6" t="s">
        <v>48</v>
      </c>
      <c r="E35" s="9">
        <f>SUM(E5:E34)</f>
        <v>3043.4</v>
      </c>
      <c r="F35" s="40"/>
    </row>
    <row r="36" ht="26" customHeight="1" spans="1:6">
      <c r="A36" s="31"/>
      <c r="B36" s="64" t="s">
        <v>49</v>
      </c>
      <c r="C36" s="25"/>
      <c r="D36" s="64" t="s">
        <v>50</v>
      </c>
      <c r="E36" s="25"/>
      <c r="F36" s="95"/>
    </row>
    <row r="37" ht="26" customHeight="1" spans="1:6">
      <c r="A37" s="96"/>
      <c r="B37" s="64" t="s">
        <v>51</v>
      </c>
      <c r="C37" s="25"/>
      <c r="D37" s="64" t="s">
        <v>52</v>
      </c>
      <c r="E37" s="25"/>
      <c r="F37" s="95"/>
    </row>
    <row r="38" ht="26" customHeight="1" spans="1:6">
      <c r="A38" s="96"/>
      <c r="B38" s="97"/>
      <c r="C38" s="97"/>
      <c r="D38" s="64" t="s">
        <v>53</v>
      </c>
      <c r="E38" s="25"/>
      <c r="F38" s="95"/>
    </row>
    <row r="39" ht="26" customHeight="1" spans="1:6">
      <c r="A39" s="98"/>
      <c r="B39" s="6" t="s">
        <v>54</v>
      </c>
      <c r="C39" s="9">
        <v>3043.4</v>
      </c>
      <c r="D39" s="6" t="s">
        <v>55</v>
      </c>
      <c r="E39" s="9">
        <v>3043.4</v>
      </c>
      <c r="F39" s="99"/>
    </row>
    <row r="40" ht="9.75" customHeight="1" spans="1:6">
      <c r="A40" s="82"/>
      <c r="B40" s="82"/>
      <c r="C40" s="100"/>
      <c r="D40" s="100"/>
      <c r="E40" s="82"/>
      <c r="F40" s="83"/>
    </row>
  </sheetData>
  <mergeCells count="4">
    <mergeCell ref="B1:E1"/>
    <mergeCell ref="B3:C3"/>
    <mergeCell ref="D3:E3"/>
    <mergeCell ref="A5:A34"/>
  </mergeCells>
  <printOptions horizontalCentered="1"/>
  <pageMargins left="0.471527777777778" right="0.590277777777778" top="0.629166666666667" bottom="0.511805555555556" header="0.275" footer="0"/>
  <pageSetup paperSize="9" scale="7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7"/>
  <sheetViews>
    <sheetView workbookViewId="0">
      <pane ySplit="5" topLeftCell="A6" activePane="bottomLeft" state="frozen"/>
      <selection/>
      <selection pane="bottomLeft" activeCell="G18" sqref="G18"/>
    </sheetView>
  </sheetViews>
  <sheetFormatPr defaultColWidth="10" defaultRowHeight="13.5" outlineLevelRow="6"/>
  <cols>
    <col min="1" max="1" width="1.53333333333333" style="28" customWidth="1"/>
    <col min="2" max="2" width="8.125" style="28" customWidth="1"/>
    <col min="3" max="3" width="26.5" style="28" customWidth="1"/>
    <col min="4" max="4" width="13" style="28" customWidth="1"/>
    <col min="5" max="5" width="5" style="28" customWidth="1"/>
    <col min="6" max="6" width="12.25" style="28" customWidth="1"/>
    <col min="7" max="7" width="9.625" style="28" customWidth="1"/>
    <col min="8" max="8" width="5.69166666666667" style="28" customWidth="1"/>
    <col min="9" max="9" width="4.875" style="28" customWidth="1"/>
    <col min="10" max="10" width="5.875" style="28" customWidth="1"/>
    <col min="11" max="11" width="5.125" style="28" customWidth="1"/>
    <col min="12" max="12" width="5.375" style="28" customWidth="1"/>
    <col min="13" max="13" width="5.28333333333333" style="28" customWidth="1"/>
    <col min="14" max="14" width="6.025" style="28" customWidth="1"/>
    <col min="15" max="15" width="1.53333333333333" style="28" customWidth="1"/>
    <col min="16" max="16" width="9.76666666666667" style="28" customWidth="1"/>
    <col min="17" max="16384" width="10" style="28"/>
  </cols>
  <sheetData>
    <row r="1" ht="22.8" customHeight="1" spans="1:15">
      <c r="A1" s="29"/>
      <c r="B1" s="30" t="s">
        <v>56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 t="s">
        <v>57</v>
      </c>
    </row>
    <row r="2" ht="19.55" customHeight="1" spans="1:15">
      <c r="A2" s="32"/>
      <c r="B2" s="33" t="s">
        <v>4</v>
      </c>
      <c r="C2" s="33"/>
      <c r="D2" s="32"/>
      <c r="E2" s="32"/>
      <c r="F2" s="70"/>
      <c r="G2" s="32"/>
      <c r="H2" s="70"/>
      <c r="I2" s="70"/>
      <c r="J2" s="70"/>
      <c r="K2" s="70"/>
      <c r="L2" s="70"/>
      <c r="M2" s="70"/>
      <c r="N2" s="34" t="s">
        <v>5</v>
      </c>
      <c r="O2" s="35"/>
    </row>
    <row r="3" ht="24.4" customHeight="1" spans="1:15">
      <c r="A3" s="36"/>
      <c r="B3" s="19" t="s">
        <v>8</v>
      </c>
      <c r="C3" s="19"/>
      <c r="D3" s="19" t="s">
        <v>58</v>
      </c>
      <c r="E3" s="19" t="s">
        <v>59</v>
      </c>
      <c r="F3" s="19" t="s">
        <v>60</v>
      </c>
      <c r="G3" s="19" t="s">
        <v>61</v>
      </c>
      <c r="H3" s="19" t="s">
        <v>62</v>
      </c>
      <c r="I3" s="19" t="s">
        <v>63</v>
      </c>
      <c r="J3" s="19" t="s">
        <v>64</v>
      </c>
      <c r="K3" s="19" t="s">
        <v>65</v>
      </c>
      <c r="L3" s="19" t="s">
        <v>66</v>
      </c>
      <c r="M3" s="19" t="s">
        <v>67</v>
      </c>
      <c r="N3" s="19" t="s">
        <v>68</v>
      </c>
      <c r="O3" s="38"/>
    </row>
    <row r="4" ht="24.4" customHeight="1" spans="1:15">
      <c r="A4" s="36"/>
      <c r="B4" s="19" t="s">
        <v>69</v>
      </c>
      <c r="C4" s="19" t="s">
        <v>70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38"/>
    </row>
    <row r="5" ht="24.4" customHeight="1" spans="1:15">
      <c r="A5" s="3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38"/>
    </row>
    <row r="6" ht="27" customHeight="1" spans="1:15">
      <c r="A6" s="39"/>
      <c r="B6" s="6"/>
      <c r="C6" s="6" t="s">
        <v>71</v>
      </c>
      <c r="D6" s="9">
        <v>3043.4</v>
      </c>
      <c r="E6" s="9"/>
      <c r="F6" s="9">
        <v>2984.18</v>
      </c>
      <c r="G6" s="9">
        <v>59.22</v>
      </c>
      <c r="H6" s="9"/>
      <c r="I6" s="9"/>
      <c r="J6" s="9"/>
      <c r="K6" s="9"/>
      <c r="L6" s="9"/>
      <c r="M6" s="9"/>
      <c r="N6" s="9"/>
      <c r="O6" s="40"/>
    </row>
    <row r="7" ht="27" customHeight="1" spans="1:15">
      <c r="A7" s="39"/>
      <c r="B7" s="6">
        <v>706001</v>
      </c>
      <c r="C7" s="64" t="s">
        <v>0</v>
      </c>
      <c r="D7" s="25">
        <v>3043.4</v>
      </c>
      <c r="E7" s="25"/>
      <c r="F7" s="25">
        <v>2984.18</v>
      </c>
      <c r="G7" s="25">
        <v>59.22</v>
      </c>
      <c r="H7" s="9"/>
      <c r="I7" s="9"/>
      <c r="J7" s="9"/>
      <c r="K7" s="9"/>
      <c r="L7" s="9"/>
      <c r="M7" s="9"/>
      <c r="N7" s="9"/>
      <c r="O7" s="40"/>
    </row>
  </sheetData>
  <mergeCells count="16">
    <mergeCell ref="B1:N1"/>
    <mergeCell ref="B2:C2"/>
    <mergeCell ref="B3:C3"/>
    <mergeCell ref="B4:B5"/>
    <mergeCell ref="C4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rintOptions horizontalCentered="1"/>
  <pageMargins left="0.275" right="0.235416666666667" top="0.471527777777778" bottom="0.984027777777778" header="0.15625" footer="0"/>
  <pageSetup paperSize="9" scale="87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2"/>
  <sheetViews>
    <sheetView zoomScale="70" zoomScaleNormal="70" workbookViewId="0">
      <pane ySplit="5" topLeftCell="A6" activePane="bottomLeft" state="frozen"/>
      <selection/>
      <selection pane="bottomLeft" activeCell="H9" sqref="H9"/>
    </sheetView>
  </sheetViews>
  <sheetFormatPr defaultColWidth="10" defaultRowHeight="13.5"/>
  <cols>
    <col min="1" max="1" width="1.53333333333333" style="28" customWidth="1"/>
    <col min="2" max="2" width="5.06666666666667" style="28" customWidth="1"/>
    <col min="3" max="3" width="3.875" style="28" customWidth="1"/>
    <col min="4" max="4" width="4" style="28" customWidth="1"/>
    <col min="5" max="5" width="10.5416666666667" style="28" customWidth="1"/>
    <col min="6" max="6" width="30.6083333333333" style="28" customWidth="1"/>
    <col min="7" max="7" width="12.6916666666667" style="28" customWidth="1"/>
    <col min="8" max="8" width="11.375" style="28" customWidth="1"/>
    <col min="9" max="9" width="10.5" style="28" customWidth="1"/>
    <col min="10" max="10" width="6.25" style="28" customWidth="1"/>
    <col min="11" max="11" width="5.55833333333333" style="28" customWidth="1"/>
    <col min="12" max="12" width="1.53333333333333" style="28" customWidth="1"/>
    <col min="13" max="13" width="9.76666666666667" style="28" customWidth="1"/>
    <col min="14" max="14" width="20.125" style="28" customWidth="1"/>
    <col min="15" max="16384" width="10" style="28"/>
  </cols>
  <sheetData>
    <row r="1" ht="22.8" customHeight="1" spans="1:12">
      <c r="A1" s="29"/>
      <c r="B1" s="30" t="s">
        <v>72</v>
      </c>
      <c r="C1" s="30"/>
      <c r="D1" s="30"/>
      <c r="E1" s="30"/>
      <c r="F1" s="30"/>
      <c r="G1" s="30"/>
      <c r="H1" s="61"/>
      <c r="I1" s="61"/>
      <c r="J1" s="30"/>
      <c r="K1" s="30"/>
      <c r="L1" s="31" t="s">
        <v>57</v>
      </c>
    </row>
    <row r="2" ht="19.55" customHeight="1" spans="1:12">
      <c r="A2" s="32"/>
      <c r="B2" s="33" t="s">
        <v>4</v>
      </c>
      <c r="C2" s="33"/>
      <c r="D2" s="33"/>
      <c r="E2" s="33"/>
      <c r="F2" s="33"/>
      <c r="G2" s="32"/>
      <c r="H2" s="32"/>
      <c r="I2" s="90" t="s">
        <v>5</v>
      </c>
      <c r="J2" s="91"/>
      <c r="K2" s="34"/>
      <c r="L2" s="35"/>
    </row>
    <row r="3" ht="24.4" customHeight="1" spans="1:12">
      <c r="A3" s="31"/>
      <c r="B3" s="6" t="s">
        <v>8</v>
      </c>
      <c r="C3" s="6"/>
      <c r="D3" s="6"/>
      <c r="E3" s="6"/>
      <c r="F3" s="6"/>
      <c r="G3" s="6" t="s">
        <v>58</v>
      </c>
      <c r="H3" s="11" t="s">
        <v>73</v>
      </c>
      <c r="I3" s="11" t="s">
        <v>74</v>
      </c>
      <c r="J3" s="62" t="s">
        <v>75</v>
      </c>
      <c r="K3" s="62" t="s">
        <v>76</v>
      </c>
      <c r="L3" s="37"/>
    </row>
    <row r="4" ht="24.4" customHeight="1" spans="1:12">
      <c r="A4" s="36"/>
      <c r="B4" s="6" t="s">
        <v>77</v>
      </c>
      <c r="C4" s="6"/>
      <c r="D4" s="6"/>
      <c r="E4" s="6" t="s">
        <v>69</v>
      </c>
      <c r="F4" s="6" t="s">
        <v>70</v>
      </c>
      <c r="G4" s="6"/>
      <c r="H4" s="11"/>
      <c r="I4" s="11"/>
      <c r="J4" s="62"/>
      <c r="K4" s="62"/>
      <c r="L4" s="37"/>
    </row>
    <row r="5" ht="24.4" customHeight="1" spans="1:12">
      <c r="A5" s="36"/>
      <c r="B5" s="6" t="s">
        <v>78</v>
      </c>
      <c r="C5" s="6" t="s">
        <v>79</v>
      </c>
      <c r="D5" s="6" t="s">
        <v>80</v>
      </c>
      <c r="E5" s="6"/>
      <c r="F5" s="6"/>
      <c r="G5" s="6"/>
      <c r="H5" s="11"/>
      <c r="I5" s="11"/>
      <c r="J5" s="62"/>
      <c r="K5" s="62"/>
      <c r="L5" s="38"/>
    </row>
    <row r="6" ht="27" customHeight="1" spans="1:12">
      <c r="A6" s="39"/>
      <c r="B6" s="6"/>
      <c r="C6" s="6"/>
      <c r="D6" s="6"/>
      <c r="E6" s="6"/>
      <c r="F6" s="6" t="s">
        <v>71</v>
      </c>
      <c r="G6" s="25">
        <f t="shared" ref="G6:G41" si="0">H6+I6</f>
        <v>3043.4</v>
      </c>
      <c r="H6" s="47">
        <f>SUM(H7:H41)</f>
        <v>1376.83</v>
      </c>
      <c r="I6" s="47">
        <f>SUM(I7:I41)</f>
        <v>1666.57</v>
      </c>
      <c r="J6" s="9"/>
      <c r="K6" s="9"/>
      <c r="L6" s="40"/>
    </row>
    <row r="7" ht="27" customHeight="1" spans="1:12">
      <c r="A7" s="39"/>
      <c r="B7" s="24" t="s">
        <v>81</v>
      </c>
      <c r="C7" s="23" t="s">
        <v>82</v>
      </c>
      <c r="D7" s="63" t="s">
        <v>82</v>
      </c>
      <c r="E7" s="11">
        <v>706001</v>
      </c>
      <c r="F7" s="64" t="s">
        <v>0</v>
      </c>
      <c r="G7" s="25">
        <f t="shared" si="0"/>
        <v>16.1</v>
      </c>
      <c r="H7" s="25">
        <v>16.1</v>
      </c>
      <c r="I7" s="25"/>
      <c r="J7" s="9"/>
      <c r="K7" s="9"/>
      <c r="L7" s="40"/>
    </row>
    <row r="8" ht="27" customHeight="1" spans="1:12">
      <c r="A8" s="39"/>
      <c r="B8" s="24" t="s">
        <v>81</v>
      </c>
      <c r="C8" s="23" t="s">
        <v>82</v>
      </c>
      <c r="D8" s="63" t="s">
        <v>83</v>
      </c>
      <c r="E8" s="11">
        <v>706001</v>
      </c>
      <c r="F8" s="64" t="s">
        <v>0</v>
      </c>
      <c r="G8" s="25">
        <f t="shared" si="0"/>
        <v>11.64</v>
      </c>
      <c r="H8" s="25"/>
      <c r="I8" s="25">
        <v>11.64</v>
      </c>
      <c r="J8" s="9"/>
      <c r="K8" s="9"/>
      <c r="L8" s="40"/>
    </row>
    <row r="9" ht="27" customHeight="1" spans="1:12">
      <c r="A9" s="39"/>
      <c r="B9" s="24" t="s">
        <v>81</v>
      </c>
      <c r="C9" s="23" t="s">
        <v>82</v>
      </c>
      <c r="D9" s="63" t="s">
        <v>84</v>
      </c>
      <c r="E9" s="11">
        <v>706001</v>
      </c>
      <c r="F9" s="64" t="s">
        <v>0</v>
      </c>
      <c r="G9" s="25">
        <f t="shared" si="0"/>
        <v>10.85</v>
      </c>
      <c r="H9" s="25"/>
      <c r="I9" s="25">
        <v>10.85</v>
      </c>
      <c r="J9" s="9"/>
      <c r="K9" s="9"/>
      <c r="L9" s="40"/>
    </row>
    <row r="10" ht="27" customHeight="1" spans="1:12">
      <c r="A10" s="39"/>
      <c r="B10" s="24" t="s">
        <v>81</v>
      </c>
      <c r="C10" s="23" t="s">
        <v>85</v>
      </c>
      <c r="D10" s="63" t="s">
        <v>82</v>
      </c>
      <c r="E10" s="11">
        <v>706001</v>
      </c>
      <c r="F10" s="64" t="s">
        <v>0</v>
      </c>
      <c r="G10" s="25">
        <f t="shared" si="0"/>
        <v>400.69</v>
      </c>
      <c r="H10" s="25">
        <v>400.69</v>
      </c>
      <c r="I10" s="25"/>
      <c r="J10" s="9"/>
      <c r="K10" s="9"/>
      <c r="L10" s="40"/>
    </row>
    <row r="11" ht="27" customHeight="1" spans="1:12">
      <c r="A11" s="39"/>
      <c r="B11" s="24" t="s">
        <v>81</v>
      </c>
      <c r="C11" s="23" t="s">
        <v>85</v>
      </c>
      <c r="D11" s="63" t="s">
        <v>86</v>
      </c>
      <c r="E11" s="11">
        <v>706001</v>
      </c>
      <c r="F11" s="64" t="s">
        <v>0</v>
      </c>
      <c r="G11" s="25">
        <f t="shared" si="0"/>
        <v>6.82</v>
      </c>
      <c r="H11" s="25"/>
      <c r="I11" s="25">
        <v>6.82</v>
      </c>
      <c r="J11" s="9"/>
      <c r="K11" s="9"/>
      <c r="L11" s="40"/>
    </row>
    <row r="12" ht="27" customHeight="1" spans="1:12">
      <c r="A12" s="39"/>
      <c r="B12" s="24" t="s">
        <v>81</v>
      </c>
      <c r="C12" s="23" t="s">
        <v>85</v>
      </c>
      <c r="D12" s="63" t="s">
        <v>87</v>
      </c>
      <c r="E12" s="11">
        <v>706001</v>
      </c>
      <c r="F12" s="64" t="s">
        <v>0</v>
      </c>
      <c r="G12" s="25">
        <f t="shared" si="0"/>
        <v>55.93</v>
      </c>
      <c r="H12" s="25">
        <v>55.93</v>
      </c>
      <c r="I12" s="25"/>
      <c r="J12" s="9"/>
      <c r="K12" s="9"/>
      <c r="L12" s="40"/>
    </row>
    <row r="13" ht="27" customHeight="1" spans="1:12">
      <c r="A13" s="39"/>
      <c r="B13" s="24" t="s">
        <v>81</v>
      </c>
      <c r="C13" s="23" t="s">
        <v>85</v>
      </c>
      <c r="D13" s="63" t="s">
        <v>88</v>
      </c>
      <c r="E13" s="11">
        <v>706001</v>
      </c>
      <c r="F13" s="64" t="s">
        <v>0</v>
      </c>
      <c r="G13" s="25">
        <f t="shared" si="0"/>
        <v>100</v>
      </c>
      <c r="H13" s="25"/>
      <c r="I13" s="25">
        <v>100</v>
      </c>
      <c r="J13" s="9"/>
      <c r="K13" s="9"/>
      <c r="L13" s="40"/>
    </row>
    <row r="14" ht="27" customHeight="1" spans="1:12">
      <c r="A14" s="39"/>
      <c r="B14" s="24" t="s">
        <v>81</v>
      </c>
      <c r="C14" s="23" t="s">
        <v>89</v>
      </c>
      <c r="D14" s="63" t="s">
        <v>82</v>
      </c>
      <c r="E14" s="11">
        <v>706001</v>
      </c>
      <c r="F14" s="64" t="s">
        <v>0</v>
      </c>
      <c r="G14" s="25">
        <f t="shared" si="0"/>
        <v>18.87</v>
      </c>
      <c r="H14" s="25">
        <v>18.87</v>
      </c>
      <c r="I14" s="25"/>
      <c r="J14" s="9"/>
      <c r="K14" s="9"/>
      <c r="L14" s="40"/>
    </row>
    <row r="15" ht="27" customHeight="1" spans="1:12">
      <c r="A15" s="39"/>
      <c r="B15" s="24" t="s">
        <v>81</v>
      </c>
      <c r="C15" s="23" t="s">
        <v>89</v>
      </c>
      <c r="D15" s="63" t="s">
        <v>87</v>
      </c>
      <c r="E15" s="11">
        <v>706001</v>
      </c>
      <c r="F15" s="64" t="s">
        <v>0</v>
      </c>
      <c r="G15" s="25">
        <f t="shared" si="0"/>
        <v>35.28</v>
      </c>
      <c r="H15" s="25">
        <v>35.28</v>
      </c>
      <c r="I15" s="25"/>
      <c r="J15" s="9"/>
      <c r="K15" s="9"/>
      <c r="L15" s="40"/>
    </row>
    <row r="16" ht="27" customHeight="1" spans="1:12">
      <c r="A16" s="39"/>
      <c r="B16" s="24" t="s">
        <v>81</v>
      </c>
      <c r="C16" s="23" t="s">
        <v>90</v>
      </c>
      <c r="D16" s="63" t="s">
        <v>82</v>
      </c>
      <c r="E16" s="11">
        <v>706001</v>
      </c>
      <c r="F16" s="64" t="s">
        <v>0</v>
      </c>
      <c r="G16" s="25">
        <f t="shared" si="0"/>
        <v>7.86</v>
      </c>
      <c r="H16" s="25">
        <v>7.86</v>
      </c>
      <c r="I16" s="25"/>
      <c r="J16" s="9"/>
      <c r="K16" s="9"/>
      <c r="L16" s="40"/>
    </row>
    <row r="17" ht="27" customHeight="1" spans="1:12">
      <c r="A17" s="39"/>
      <c r="B17" s="24" t="s">
        <v>81</v>
      </c>
      <c r="C17" s="23" t="s">
        <v>91</v>
      </c>
      <c r="D17" s="63" t="s">
        <v>82</v>
      </c>
      <c r="E17" s="11">
        <v>706001</v>
      </c>
      <c r="F17" s="64" t="s">
        <v>0</v>
      </c>
      <c r="G17" s="25">
        <f t="shared" si="0"/>
        <v>48.9</v>
      </c>
      <c r="H17" s="25">
        <v>48.9</v>
      </c>
      <c r="I17" s="25"/>
      <c r="J17" s="9"/>
      <c r="K17" s="9"/>
      <c r="L17" s="40"/>
    </row>
    <row r="18" ht="27" customHeight="1" spans="1:12">
      <c r="A18" s="36"/>
      <c r="B18" s="24" t="s">
        <v>81</v>
      </c>
      <c r="C18" s="23" t="s">
        <v>91</v>
      </c>
      <c r="D18" s="63" t="s">
        <v>88</v>
      </c>
      <c r="E18" s="11">
        <v>706001</v>
      </c>
      <c r="F18" s="64" t="s">
        <v>0</v>
      </c>
      <c r="G18" s="25">
        <f t="shared" si="0"/>
        <v>21</v>
      </c>
      <c r="H18" s="25"/>
      <c r="I18" s="25">
        <v>21</v>
      </c>
      <c r="J18" s="25"/>
      <c r="K18" s="25"/>
      <c r="L18" s="37"/>
    </row>
    <row r="19" ht="27" customHeight="1" spans="1:12">
      <c r="A19" s="36"/>
      <c r="B19" s="24" t="s">
        <v>92</v>
      </c>
      <c r="C19" s="23" t="s">
        <v>82</v>
      </c>
      <c r="D19" s="63" t="s">
        <v>88</v>
      </c>
      <c r="E19" s="11">
        <v>706001</v>
      </c>
      <c r="F19" s="64" t="s">
        <v>0</v>
      </c>
      <c r="G19" s="25">
        <f t="shared" si="0"/>
        <v>74.08</v>
      </c>
      <c r="H19" s="25">
        <v>61.28</v>
      </c>
      <c r="I19" s="25">
        <v>12.8</v>
      </c>
      <c r="J19" s="25"/>
      <c r="K19" s="25"/>
      <c r="L19" s="37"/>
    </row>
    <row r="20" ht="27" customHeight="1" spans="1:12">
      <c r="A20" s="36"/>
      <c r="B20" s="24" t="s">
        <v>92</v>
      </c>
      <c r="C20" s="23" t="s">
        <v>88</v>
      </c>
      <c r="D20" s="63" t="s">
        <v>88</v>
      </c>
      <c r="E20" s="11">
        <v>706001</v>
      </c>
      <c r="F20" s="64" t="s">
        <v>0</v>
      </c>
      <c r="G20" s="25">
        <f t="shared" si="0"/>
        <v>9.79</v>
      </c>
      <c r="H20" s="25"/>
      <c r="I20" s="25">
        <v>9.79</v>
      </c>
      <c r="J20" s="25"/>
      <c r="K20" s="25"/>
      <c r="L20" s="37"/>
    </row>
    <row r="21" ht="27" customHeight="1" spans="1:12">
      <c r="A21" s="36"/>
      <c r="B21" s="24" t="s">
        <v>93</v>
      </c>
      <c r="C21" s="23" t="s">
        <v>82</v>
      </c>
      <c r="D21" s="63" t="s">
        <v>88</v>
      </c>
      <c r="E21" s="11">
        <v>706001</v>
      </c>
      <c r="F21" s="64" t="s">
        <v>0</v>
      </c>
      <c r="G21" s="25">
        <f t="shared" si="0"/>
        <v>55.66</v>
      </c>
      <c r="H21" s="25">
        <v>55.66</v>
      </c>
      <c r="I21" s="25"/>
      <c r="J21" s="25"/>
      <c r="K21" s="25"/>
      <c r="L21" s="37"/>
    </row>
    <row r="22" ht="27" customHeight="1" spans="1:12">
      <c r="A22" s="36"/>
      <c r="B22" s="24" t="s">
        <v>93</v>
      </c>
      <c r="C22" s="23" t="s">
        <v>86</v>
      </c>
      <c r="D22" s="63" t="s">
        <v>82</v>
      </c>
      <c r="E22" s="11">
        <v>706001</v>
      </c>
      <c r="F22" s="64" t="s">
        <v>0</v>
      </c>
      <c r="G22" s="25">
        <f t="shared" si="0"/>
        <v>9.66</v>
      </c>
      <c r="H22" s="25">
        <v>9.66</v>
      </c>
      <c r="I22" s="25"/>
      <c r="J22" s="25"/>
      <c r="K22" s="25"/>
      <c r="L22" s="38"/>
    </row>
    <row r="23" ht="27" customHeight="1" spans="1:12">
      <c r="A23" s="87"/>
      <c r="B23" s="23" t="s">
        <v>93</v>
      </c>
      <c r="C23" s="23" t="s">
        <v>86</v>
      </c>
      <c r="D23" s="23" t="s">
        <v>84</v>
      </c>
      <c r="E23" s="11">
        <v>706001</v>
      </c>
      <c r="F23" s="64" t="s">
        <v>0</v>
      </c>
      <c r="G23" s="25">
        <f t="shared" si="0"/>
        <v>1295.01</v>
      </c>
      <c r="H23" s="45"/>
      <c r="I23" s="45">
        <v>1295.01</v>
      </c>
      <c r="J23" s="44"/>
      <c r="K23" s="44"/>
      <c r="L23" s="46"/>
    </row>
    <row r="24" ht="27" customHeight="1" spans="2:11">
      <c r="B24" s="23" t="s">
        <v>93</v>
      </c>
      <c r="C24" s="23" t="s">
        <v>94</v>
      </c>
      <c r="D24" s="23" t="s">
        <v>82</v>
      </c>
      <c r="E24" s="11">
        <v>706001</v>
      </c>
      <c r="F24" s="64" t="s">
        <v>0</v>
      </c>
      <c r="G24" s="25">
        <f t="shared" si="0"/>
        <v>28.43</v>
      </c>
      <c r="H24" s="47">
        <v>28.43</v>
      </c>
      <c r="I24" s="47"/>
      <c r="J24" s="47"/>
      <c r="K24" s="47"/>
    </row>
    <row r="25" ht="27" customHeight="1" spans="2:11">
      <c r="B25" s="23" t="s">
        <v>93</v>
      </c>
      <c r="C25" s="23" t="s">
        <v>94</v>
      </c>
      <c r="D25" s="23" t="s">
        <v>86</v>
      </c>
      <c r="E25" s="11">
        <v>706001</v>
      </c>
      <c r="F25" s="64" t="s">
        <v>0</v>
      </c>
      <c r="G25" s="25">
        <f t="shared" si="0"/>
        <v>13.09</v>
      </c>
      <c r="H25" s="47">
        <v>13.09</v>
      </c>
      <c r="I25" s="47"/>
      <c r="J25" s="47"/>
      <c r="K25" s="47"/>
    </row>
    <row r="26" ht="27" customHeight="1" spans="2:11">
      <c r="B26" s="23" t="s">
        <v>93</v>
      </c>
      <c r="C26" s="23" t="s">
        <v>94</v>
      </c>
      <c r="D26" s="23" t="s">
        <v>94</v>
      </c>
      <c r="E26" s="11">
        <v>706001</v>
      </c>
      <c r="F26" s="64" t="s">
        <v>0</v>
      </c>
      <c r="G26" s="25">
        <f t="shared" si="0"/>
        <v>95.26</v>
      </c>
      <c r="H26" s="47">
        <v>95.26</v>
      </c>
      <c r="I26" s="47"/>
      <c r="J26" s="47"/>
      <c r="K26" s="47"/>
    </row>
    <row r="27" ht="27" customHeight="1" spans="2:11">
      <c r="B27" s="23" t="s">
        <v>93</v>
      </c>
      <c r="C27" s="23" t="s">
        <v>95</v>
      </c>
      <c r="D27" s="23" t="s">
        <v>83</v>
      </c>
      <c r="E27" s="11">
        <v>706001</v>
      </c>
      <c r="F27" s="64" t="s">
        <v>0</v>
      </c>
      <c r="G27" s="25">
        <f t="shared" si="0"/>
        <v>6.11</v>
      </c>
      <c r="H27" s="47"/>
      <c r="I27" s="47">
        <v>6.11</v>
      </c>
      <c r="J27" s="47"/>
      <c r="K27" s="47"/>
    </row>
    <row r="28" ht="27" customHeight="1" spans="2:13">
      <c r="B28" s="23" t="s">
        <v>96</v>
      </c>
      <c r="C28" s="23" t="s">
        <v>83</v>
      </c>
      <c r="D28" s="23" t="s">
        <v>97</v>
      </c>
      <c r="E28" s="11">
        <v>706001</v>
      </c>
      <c r="F28" s="64" t="s">
        <v>0</v>
      </c>
      <c r="G28" s="25">
        <f t="shared" si="0"/>
        <v>0.4</v>
      </c>
      <c r="H28" s="47"/>
      <c r="I28" s="47">
        <v>0.4</v>
      </c>
      <c r="J28" s="47"/>
      <c r="K28" s="47"/>
      <c r="M28" s="92"/>
    </row>
    <row r="29" ht="27" customHeight="1" spans="2:11">
      <c r="B29" s="23" t="s">
        <v>96</v>
      </c>
      <c r="C29" s="23" t="s">
        <v>98</v>
      </c>
      <c r="D29" s="23" t="s">
        <v>99</v>
      </c>
      <c r="E29" s="11">
        <v>706001</v>
      </c>
      <c r="F29" s="64" t="s">
        <v>0</v>
      </c>
      <c r="G29" s="25">
        <f t="shared" si="0"/>
        <v>12.87</v>
      </c>
      <c r="H29" s="47">
        <v>12.87</v>
      </c>
      <c r="I29" s="47"/>
      <c r="J29" s="47"/>
      <c r="K29" s="47"/>
    </row>
    <row r="30" ht="27" customHeight="1" spans="2:11">
      <c r="B30" s="23" t="s">
        <v>96</v>
      </c>
      <c r="C30" s="23" t="s">
        <v>100</v>
      </c>
      <c r="D30" s="23" t="s">
        <v>82</v>
      </c>
      <c r="E30" s="11">
        <v>706001</v>
      </c>
      <c r="F30" s="64" t="s">
        <v>0</v>
      </c>
      <c r="G30" s="25">
        <f t="shared" si="0"/>
        <v>29.56</v>
      </c>
      <c r="H30" s="47">
        <v>29.56</v>
      </c>
      <c r="I30" s="47"/>
      <c r="J30" s="47"/>
      <c r="K30" s="47"/>
    </row>
    <row r="31" ht="27" customHeight="1" spans="2:11">
      <c r="B31" s="23" t="s">
        <v>96</v>
      </c>
      <c r="C31" s="23" t="s">
        <v>100</v>
      </c>
      <c r="D31" s="23" t="s">
        <v>86</v>
      </c>
      <c r="E31" s="11">
        <v>706001</v>
      </c>
      <c r="F31" s="64" t="s">
        <v>0</v>
      </c>
      <c r="G31" s="25">
        <f t="shared" si="0"/>
        <v>34.46</v>
      </c>
      <c r="H31" s="47">
        <v>34.46</v>
      </c>
      <c r="I31" s="47"/>
      <c r="J31" s="47"/>
      <c r="K31" s="47"/>
    </row>
    <row r="32" ht="27" customHeight="1" spans="2:11">
      <c r="B32" s="23" t="s">
        <v>96</v>
      </c>
      <c r="C32" s="23" t="s">
        <v>100</v>
      </c>
      <c r="D32" s="23" t="s">
        <v>85</v>
      </c>
      <c r="E32" s="11">
        <v>706001</v>
      </c>
      <c r="F32" s="64" t="s">
        <v>0</v>
      </c>
      <c r="G32" s="25">
        <f t="shared" si="0"/>
        <v>8.02</v>
      </c>
      <c r="H32" s="47">
        <v>8.02</v>
      </c>
      <c r="I32" s="47"/>
      <c r="J32" s="47"/>
      <c r="K32" s="47"/>
    </row>
    <row r="33" ht="27" customHeight="1" spans="2:11">
      <c r="B33" s="23" t="s">
        <v>101</v>
      </c>
      <c r="C33" s="23" t="s">
        <v>94</v>
      </c>
      <c r="D33" s="23" t="s">
        <v>82</v>
      </c>
      <c r="E33" s="11">
        <v>706001</v>
      </c>
      <c r="F33" s="64" t="s">
        <v>0</v>
      </c>
      <c r="G33" s="25">
        <f t="shared" si="0"/>
        <v>63.19</v>
      </c>
      <c r="H33" s="47"/>
      <c r="I33" s="47">
        <v>63.19</v>
      </c>
      <c r="J33" s="47"/>
      <c r="K33" s="47"/>
    </row>
    <row r="34" ht="27" customHeight="1" spans="2:11">
      <c r="B34" s="23" t="s">
        <v>101</v>
      </c>
      <c r="C34" s="23" t="s">
        <v>84</v>
      </c>
      <c r="D34" s="23" t="s">
        <v>86</v>
      </c>
      <c r="E34" s="11">
        <v>706001</v>
      </c>
      <c r="F34" s="64" t="s">
        <v>0</v>
      </c>
      <c r="G34" s="25">
        <f t="shared" si="0"/>
        <v>59.22</v>
      </c>
      <c r="H34" s="47"/>
      <c r="I34" s="47">
        <v>59.22</v>
      </c>
      <c r="J34" s="47"/>
      <c r="K34" s="47"/>
    </row>
    <row r="35" ht="27" customHeight="1" spans="2:11">
      <c r="B35" s="23" t="s">
        <v>102</v>
      </c>
      <c r="C35" s="23" t="s">
        <v>82</v>
      </c>
      <c r="D35" s="23" t="s">
        <v>83</v>
      </c>
      <c r="E35" s="11">
        <v>706001</v>
      </c>
      <c r="F35" s="64" t="s">
        <v>0</v>
      </c>
      <c r="G35" s="25">
        <f t="shared" si="0"/>
        <v>293.58</v>
      </c>
      <c r="H35" s="47">
        <v>293.58</v>
      </c>
      <c r="I35" s="47"/>
      <c r="J35" s="47"/>
      <c r="K35" s="47"/>
    </row>
    <row r="36" ht="27" customHeight="1" spans="2:11">
      <c r="B36" s="23" t="s">
        <v>102</v>
      </c>
      <c r="C36" s="23" t="s">
        <v>86</v>
      </c>
      <c r="D36" s="23" t="s">
        <v>83</v>
      </c>
      <c r="E36" s="11">
        <v>706001</v>
      </c>
      <c r="F36" s="64" t="s">
        <v>0</v>
      </c>
      <c r="G36" s="25">
        <f t="shared" si="0"/>
        <v>32.31</v>
      </c>
      <c r="H36" s="47">
        <v>32.31</v>
      </c>
      <c r="I36" s="47"/>
      <c r="J36" s="47"/>
      <c r="K36" s="47"/>
    </row>
    <row r="37" ht="27" customHeight="1" spans="2:14">
      <c r="B37" s="23" t="s">
        <v>102</v>
      </c>
      <c r="C37" s="23" t="s">
        <v>86</v>
      </c>
      <c r="D37" s="23" t="s">
        <v>103</v>
      </c>
      <c r="E37" s="11">
        <v>706001</v>
      </c>
      <c r="F37" s="64" t="s">
        <v>0</v>
      </c>
      <c r="G37" s="25">
        <f t="shared" si="0"/>
        <v>50</v>
      </c>
      <c r="H37" s="47"/>
      <c r="I37" s="47">
        <v>50</v>
      </c>
      <c r="J37" s="47"/>
      <c r="K37" s="47"/>
      <c r="N37" s="92"/>
    </row>
    <row r="38" ht="27" customHeight="1" spans="2:11">
      <c r="B38" s="23" t="s">
        <v>102</v>
      </c>
      <c r="C38" s="23" t="s">
        <v>86</v>
      </c>
      <c r="D38" s="23" t="s">
        <v>88</v>
      </c>
      <c r="E38" s="11">
        <v>706001</v>
      </c>
      <c r="F38" s="64" t="s">
        <v>0</v>
      </c>
      <c r="G38" s="25">
        <f t="shared" si="0"/>
        <v>1.61</v>
      </c>
      <c r="H38" s="47"/>
      <c r="I38" s="47">
        <v>1.61</v>
      </c>
      <c r="J38" s="47"/>
      <c r="K38" s="47"/>
    </row>
    <row r="39" ht="27" customHeight="1" spans="2:11">
      <c r="B39" s="23" t="s">
        <v>102</v>
      </c>
      <c r="C39" s="23" t="s">
        <v>85</v>
      </c>
      <c r="D39" s="23" t="s">
        <v>88</v>
      </c>
      <c r="E39" s="11">
        <v>706001</v>
      </c>
      <c r="F39" s="64" t="s">
        <v>0</v>
      </c>
      <c r="G39" s="25">
        <f t="shared" si="0"/>
        <v>19.64</v>
      </c>
      <c r="H39" s="88">
        <v>10.36</v>
      </c>
      <c r="I39" s="47">
        <v>9.28</v>
      </c>
      <c r="J39" s="47"/>
      <c r="K39" s="47"/>
    </row>
    <row r="40" ht="27" customHeight="1" spans="2:11">
      <c r="B40" s="23" t="s">
        <v>104</v>
      </c>
      <c r="C40" s="23" t="s">
        <v>82</v>
      </c>
      <c r="D40" s="23" t="s">
        <v>89</v>
      </c>
      <c r="E40" s="11">
        <v>706001</v>
      </c>
      <c r="F40" s="64" t="s">
        <v>0</v>
      </c>
      <c r="G40" s="25">
        <f t="shared" si="0"/>
        <v>8.85</v>
      </c>
      <c r="H40" s="47"/>
      <c r="I40" s="47">
        <v>8.85</v>
      </c>
      <c r="J40" s="47"/>
      <c r="K40" s="47"/>
    </row>
    <row r="41" ht="27" customHeight="1" spans="2:11">
      <c r="B41" s="23" t="s">
        <v>105</v>
      </c>
      <c r="C41" s="23" t="s">
        <v>86</v>
      </c>
      <c r="D41" s="23" t="s">
        <v>82</v>
      </c>
      <c r="E41" s="11">
        <v>706001</v>
      </c>
      <c r="F41" s="64" t="s">
        <v>0</v>
      </c>
      <c r="G41" s="25">
        <f t="shared" si="0"/>
        <v>108.66</v>
      </c>
      <c r="H41" s="47">
        <v>108.66</v>
      </c>
      <c r="I41" s="47"/>
      <c r="J41" s="47"/>
      <c r="K41" s="47"/>
    </row>
    <row r="42" spans="2:5">
      <c r="B42" s="89"/>
      <c r="C42" s="89"/>
      <c r="D42" s="89"/>
      <c r="E42" s="89"/>
    </row>
  </sheetData>
  <mergeCells count="12">
    <mergeCell ref="B1:K1"/>
    <mergeCell ref="B2:F2"/>
    <mergeCell ref="I2:J2"/>
    <mergeCell ref="B3:F3"/>
    <mergeCell ref="B4:D4"/>
    <mergeCell ref="E4:E5"/>
    <mergeCell ref="F4:F5"/>
    <mergeCell ref="G3:G5"/>
    <mergeCell ref="H3:H5"/>
    <mergeCell ref="I3:I5"/>
    <mergeCell ref="J3:J5"/>
    <mergeCell ref="K3:K5"/>
  </mergeCells>
  <printOptions horizontalCentered="1"/>
  <pageMargins left="0.313888888888889" right="0.0777777777777778" top="0.354166666666667" bottom="0.313888888888889" header="0.235416666666667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3"/>
  <sheetViews>
    <sheetView zoomScale="80" zoomScaleNormal="80" workbookViewId="0">
      <pane ySplit="4" topLeftCell="A5" activePane="bottomLeft" state="frozen"/>
      <selection/>
      <selection pane="bottomLeft" activeCell="L35" sqref="L35"/>
    </sheetView>
  </sheetViews>
  <sheetFormatPr defaultColWidth="10" defaultRowHeight="13.5"/>
  <cols>
    <col min="1" max="1" width="1.53333333333333" style="28" customWidth="1"/>
    <col min="2" max="2" width="29.625" style="28" customWidth="1"/>
    <col min="3" max="3" width="11.625" style="28" customWidth="1"/>
    <col min="4" max="4" width="29.625" style="28" customWidth="1"/>
    <col min="5" max="5" width="11.625" style="28" customWidth="1"/>
    <col min="6" max="6" width="13.125" style="28" customWidth="1"/>
    <col min="7" max="8" width="11.25" style="28" customWidth="1"/>
    <col min="9" max="9" width="2.25833333333333" style="28" customWidth="1"/>
    <col min="10" max="12" width="9.76666666666667" style="28" customWidth="1"/>
    <col min="13" max="16384" width="10" style="28"/>
  </cols>
  <sheetData>
    <row r="1" ht="22.8" customHeight="1" spans="1:9">
      <c r="A1" s="77"/>
      <c r="B1" s="78" t="s">
        <v>106</v>
      </c>
      <c r="C1" s="78"/>
      <c r="D1" s="78"/>
      <c r="E1" s="78"/>
      <c r="F1" s="79"/>
      <c r="G1" s="79"/>
      <c r="H1" s="79"/>
      <c r="I1" s="83"/>
    </row>
    <row r="2" ht="19.55" customHeight="1" spans="1:9">
      <c r="A2" s="77"/>
      <c r="B2" s="33" t="s">
        <v>4</v>
      </c>
      <c r="C2" s="33"/>
      <c r="D2" s="50"/>
      <c r="F2" s="80" t="s">
        <v>5</v>
      </c>
      <c r="G2" s="80"/>
      <c r="H2" s="80"/>
      <c r="I2" s="84"/>
    </row>
    <row r="3" ht="30" customHeight="1" spans="1:9">
      <c r="A3" s="77"/>
      <c r="B3" s="6" t="s">
        <v>6</v>
      </c>
      <c r="C3" s="6"/>
      <c r="D3" s="6" t="s">
        <v>7</v>
      </c>
      <c r="E3" s="6"/>
      <c r="F3" s="6"/>
      <c r="G3" s="6"/>
      <c r="H3" s="6"/>
      <c r="I3" s="85"/>
    </row>
    <row r="4" ht="30" customHeight="1" spans="1:9">
      <c r="A4" s="77"/>
      <c r="B4" s="6" t="s">
        <v>8</v>
      </c>
      <c r="C4" s="6" t="s">
        <v>9</v>
      </c>
      <c r="D4" s="6" t="s">
        <v>8</v>
      </c>
      <c r="E4" s="6" t="s">
        <v>58</v>
      </c>
      <c r="F4" s="19" t="s">
        <v>107</v>
      </c>
      <c r="G4" s="19" t="s">
        <v>108</v>
      </c>
      <c r="H4" s="19" t="s">
        <v>109</v>
      </c>
      <c r="I4" s="60"/>
    </row>
    <row r="5" ht="30" customHeight="1" spans="1:9">
      <c r="A5" s="31"/>
      <c r="B5" s="64" t="s">
        <v>110</v>
      </c>
      <c r="C5" s="25">
        <v>3043.4</v>
      </c>
      <c r="D5" s="64" t="s">
        <v>111</v>
      </c>
      <c r="E5" s="25">
        <f>F5+G5</f>
        <v>3043.4</v>
      </c>
      <c r="F5" s="25">
        <f>SUM(F6:F32)</f>
        <v>2984.18</v>
      </c>
      <c r="G5" s="25">
        <f>SUM(G6:G32)</f>
        <v>59.22</v>
      </c>
      <c r="H5" s="25"/>
      <c r="I5" s="38"/>
    </row>
    <row r="6" ht="30" customHeight="1" spans="1:9">
      <c r="A6" s="31"/>
      <c r="B6" s="64" t="s">
        <v>112</v>
      </c>
      <c r="C6" s="25">
        <v>2984.18</v>
      </c>
      <c r="D6" s="64" t="s">
        <v>113</v>
      </c>
      <c r="E6" s="25">
        <f>F6+G6</f>
        <v>733.94</v>
      </c>
      <c r="F6" s="25">
        <v>733.94</v>
      </c>
      <c r="G6" s="25"/>
      <c r="H6" s="25"/>
      <c r="I6" s="38"/>
    </row>
    <row r="7" ht="30" customHeight="1" spans="1:9">
      <c r="A7" s="31"/>
      <c r="B7" s="64" t="s">
        <v>114</v>
      </c>
      <c r="C7" s="25">
        <v>59.22</v>
      </c>
      <c r="D7" s="64" t="s">
        <v>115</v>
      </c>
      <c r="E7" s="25"/>
      <c r="F7" s="25"/>
      <c r="G7" s="81"/>
      <c r="H7" s="25"/>
      <c r="I7" s="38"/>
    </row>
    <row r="8" ht="30" customHeight="1" spans="1:9">
      <c r="A8" s="31"/>
      <c r="B8" s="64" t="s">
        <v>116</v>
      </c>
      <c r="C8" s="25"/>
      <c r="D8" s="64" t="s">
        <v>117</v>
      </c>
      <c r="E8" s="25"/>
      <c r="F8" s="25"/>
      <c r="G8" s="81"/>
      <c r="H8" s="25"/>
      <c r="I8" s="38"/>
    </row>
    <row r="9" ht="30" customHeight="1" spans="1:9">
      <c r="A9" s="31"/>
      <c r="B9" s="64" t="s">
        <v>118</v>
      </c>
      <c r="C9" s="25"/>
      <c r="D9" s="64" t="s">
        <v>119</v>
      </c>
      <c r="E9" s="25"/>
      <c r="F9" s="25"/>
      <c r="G9" s="81"/>
      <c r="H9" s="25"/>
      <c r="I9" s="38"/>
    </row>
    <row r="10" ht="30" customHeight="1" spans="1:9">
      <c r="A10" s="31"/>
      <c r="B10" s="64" t="s">
        <v>112</v>
      </c>
      <c r="C10" s="25"/>
      <c r="D10" s="64" t="s">
        <v>120</v>
      </c>
      <c r="E10" s="25"/>
      <c r="F10" s="25"/>
      <c r="G10" s="81"/>
      <c r="H10" s="25"/>
      <c r="I10" s="38"/>
    </row>
    <row r="11" ht="30" customHeight="1" spans="1:9">
      <c r="A11" s="31"/>
      <c r="B11" s="64" t="s">
        <v>114</v>
      </c>
      <c r="C11" s="25"/>
      <c r="D11" s="64" t="s">
        <v>121</v>
      </c>
      <c r="E11" s="25"/>
      <c r="F11" s="25"/>
      <c r="G11" s="81"/>
      <c r="H11" s="25"/>
      <c r="I11" s="38"/>
    </row>
    <row r="12" ht="30" customHeight="1" spans="1:9">
      <c r="A12" s="31"/>
      <c r="B12" s="64" t="s">
        <v>116</v>
      </c>
      <c r="C12" s="25"/>
      <c r="D12" s="64" t="s">
        <v>122</v>
      </c>
      <c r="E12" s="25">
        <f>F12+G12</f>
        <v>83.87</v>
      </c>
      <c r="F12" s="81">
        <v>83.87</v>
      </c>
      <c r="G12" s="81"/>
      <c r="H12" s="25"/>
      <c r="I12" s="38"/>
    </row>
    <row r="13" ht="30" customHeight="1" spans="1:9">
      <c r="A13" s="31"/>
      <c r="B13" s="64" t="s">
        <v>123</v>
      </c>
      <c r="C13" s="25"/>
      <c r="D13" s="64" t="s">
        <v>124</v>
      </c>
      <c r="E13" s="25">
        <f>F13+G13</f>
        <v>1503.22</v>
      </c>
      <c r="F13" s="81">
        <v>1503.22</v>
      </c>
      <c r="G13" s="81"/>
      <c r="H13" s="25"/>
      <c r="I13" s="38"/>
    </row>
    <row r="14" ht="30" customHeight="1" spans="1:9">
      <c r="A14" s="31"/>
      <c r="B14" s="64" t="s">
        <v>123</v>
      </c>
      <c r="C14" s="25"/>
      <c r="D14" s="64" t="s">
        <v>125</v>
      </c>
      <c r="E14" s="25"/>
      <c r="F14" s="81"/>
      <c r="G14" s="81"/>
      <c r="H14" s="25"/>
      <c r="I14" s="38"/>
    </row>
    <row r="15" ht="30" customHeight="1" spans="1:9">
      <c r="A15" s="31"/>
      <c r="B15" s="64" t="s">
        <v>123</v>
      </c>
      <c r="C15" s="25"/>
      <c r="D15" s="64" t="s">
        <v>126</v>
      </c>
      <c r="E15" s="25">
        <f>F15+G15</f>
        <v>85.31</v>
      </c>
      <c r="F15" s="81">
        <v>85.31</v>
      </c>
      <c r="G15" s="81"/>
      <c r="H15" s="25"/>
      <c r="I15" s="38"/>
    </row>
    <row r="16" ht="30" customHeight="1" spans="1:9">
      <c r="A16" s="31"/>
      <c r="B16" s="64" t="s">
        <v>123</v>
      </c>
      <c r="C16" s="25"/>
      <c r="D16" s="64" t="s">
        <v>127</v>
      </c>
      <c r="E16" s="25"/>
      <c r="F16" s="81"/>
      <c r="G16" s="81"/>
      <c r="H16" s="25"/>
      <c r="I16" s="38"/>
    </row>
    <row r="17" ht="30" customHeight="1" spans="1:9">
      <c r="A17" s="31"/>
      <c r="B17" s="64" t="s">
        <v>123</v>
      </c>
      <c r="C17" s="25"/>
      <c r="D17" s="64" t="s">
        <v>128</v>
      </c>
      <c r="E17" s="25">
        <f>F17+G17</f>
        <v>122.41</v>
      </c>
      <c r="F17" s="81">
        <v>63.19</v>
      </c>
      <c r="G17" s="81">
        <v>59.22</v>
      </c>
      <c r="H17" s="25"/>
      <c r="I17" s="38"/>
    </row>
    <row r="18" ht="30" customHeight="1" spans="1:9">
      <c r="A18" s="31"/>
      <c r="B18" s="64" t="s">
        <v>123</v>
      </c>
      <c r="C18" s="25"/>
      <c r="D18" s="64" t="s">
        <v>129</v>
      </c>
      <c r="E18" s="25">
        <f>F18+G18</f>
        <v>397.14</v>
      </c>
      <c r="F18" s="81">
        <v>397.14</v>
      </c>
      <c r="G18" s="81"/>
      <c r="H18" s="25"/>
      <c r="I18" s="38"/>
    </row>
    <row r="19" ht="30" customHeight="1" spans="1:9">
      <c r="A19" s="31"/>
      <c r="B19" s="64" t="s">
        <v>123</v>
      </c>
      <c r="C19" s="25"/>
      <c r="D19" s="64" t="s">
        <v>130</v>
      </c>
      <c r="E19" s="25">
        <f>F19+G19</f>
        <v>8.85</v>
      </c>
      <c r="F19" s="81">
        <v>8.85</v>
      </c>
      <c r="G19" s="81"/>
      <c r="H19" s="25"/>
      <c r="I19" s="38"/>
    </row>
    <row r="20" ht="30" customHeight="1" spans="1:9">
      <c r="A20" s="31"/>
      <c r="B20" s="64" t="s">
        <v>123</v>
      </c>
      <c r="C20" s="25"/>
      <c r="D20" s="64" t="s">
        <v>131</v>
      </c>
      <c r="E20" s="25"/>
      <c r="F20" s="81"/>
      <c r="G20" s="81"/>
      <c r="H20" s="25"/>
      <c r="I20" s="38"/>
    </row>
    <row r="21" ht="30" customHeight="1" spans="1:9">
      <c r="A21" s="31"/>
      <c r="B21" s="64" t="s">
        <v>123</v>
      </c>
      <c r="C21" s="25"/>
      <c r="D21" s="64" t="s">
        <v>132</v>
      </c>
      <c r="E21" s="25"/>
      <c r="F21" s="81"/>
      <c r="G21" s="81"/>
      <c r="H21" s="25"/>
      <c r="I21" s="38"/>
    </row>
    <row r="22" ht="30" customHeight="1" spans="1:9">
      <c r="A22" s="31"/>
      <c r="B22" s="64" t="s">
        <v>123</v>
      </c>
      <c r="C22" s="25"/>
      <c r="D22" s="64" t="s">
        <v>133</v>
      </c>
      <c r="E22" s="25"/>
      <c r="F22" s="81"/>
      <c r="G22" s="81"/>
      <c r="H22" s="25"/>
      <c r="I22" s="38"/>
    </row>
    <row r="23" ht="30" customHeight="1" spans="1:9">
      <c r="A23" s="31"/>
      <c r="B23" s="64" t="s">
        <v>123</v>
      </c>
      <c r="C23" s="25"/>
      <c r="D23" s="64" t="s">
        <v>134</v>
      </c>
      <c r="E23" s="25"/>
      <c r="F23" s="81"/>
      <c r="G23" s="81"/>
      <c r="H23" s="25"/>
      <c r="I23" s="38"/>
    </row>
    <row r="24" ht="30" customHeight="1" spans="1:9">
      <c r="A24" s="31"/>
      <c r="B24" s="64" t="s">
        <v>123</v>
      </c>
      <c r="C24" s="25"/>
      <c r="D24" s="64" t="s">
        <v>135</v>
      </c>
      <c r="E24" s="25"/>
      <c r="F24" s="81"/>
      <c r="G24" s="81"/>
      <c r="H24" s="25"/>
      <c r="I24" s="38"/>
    </row>
    <row r="25" ht="30" customHeight="1" spans="1:9">
      <c r="A25" s="31"/>
      <c r="B25" s="64" t="s">
        <v>123</v>
      </c>
      <c r="C25" s="25"/>
      <c r="D25" s="64" t="s">
        <v>136</v>
      </c>
      <c r="E25" s="25">
        <f>F25+G25</f>
        <v>108.66</v>
      </c>
      <c r="F25" s="81">
        <v>108.66</v>
      </c>
      <c r="G25" s="81"/>
      <c r="H25" s="25"/>
      <c r="I25" s="38"/>
    </row>
    <row r="26" ht="30" customHeight="1" spans="1:9">
      <c r="A26" s="31"/>
      <c r="B26" s="64" t="s">
        <v>123</v>
      </c>
      <c r="C26" s="25"/>
      <c r="D26" s="64" t="s">
        <v>137</v>
      </c>
      <c r="E26" s="25"/>
      <c r="F26" s="81"/>
      <c r="G26" s="81"/>
      <c r="H26" s="25"/>
      <c r="I26" s="38"/>
    </row>
    <row r="27" ht="30" customHeight="1" spans="1:9">
      <c r="A27" s="31"/>
      <c r="B27" s="64" t="s">
        <v>123</v>
      </c>
      <c r="C27" s="25"/>
      <c r="D27" s="64" t="s">
        <v>138</v>
      </c>
      <c r="E27" s="25"/>
      <c r="F27" s="81"/>
      <c r="G27" s="81"/>
      <c r="H27" s="25"/>
      <c r="I27" s="38"/>
    </row>
    <row r="28" ht="30" customHeight="1" spans="1:9">
      <c r="A28" s="31"/>
      <c r="B28" s="64" t="s">
        <v>123</v>
      </c>
      <c r="C28" s="25"/>
      <c r="D28" s="64" t="s">
        <v>139</v>
      </c>
      <c r="E28" s="25"/>
      <c r="F28" s="81"/>
      <c r="G28" s="81"/>
      <c r="H28" s="25"/>
      <c r="I28" s="38"/>
    </row>
    <row r="29" ht="30" customHeight="1" spans="1:9">
      <c r="A29" s="31"/>
      <c r="B29" s="64" t="s">
        <v>123</v>
      </c>
      <c r="C29" s="25"/>
      <c r="D29" s="64" t="s">
        <v>140</v>
      </c>
      <c r="E29" s="25"/>
      <c r="F29" s="81"/>
      <c r="G29" s="81"/>
      <c r="H29" s="25"/>
      <c r="I29" s="38"/>
    </row>
    <row r="30" ht="30" customHeight="1" spans="1:9">
      <c r="A30" s="31"/>
      <c r="B30" s="64" t="s">
        <v>123</v>
      </c>
      <c r="C30" s="25"/>
      <c r="D30" s="64" t="s">
        <v>141</v>
      </c>
      <c r="E30" s="25"/>
      <c r="F30" s="81"/>
      <c r="G30" s="81"/>
      <c r="H30" s="25"/>
      <c r="I30" s="38"/>
    </row>
    <row r="31" ht="30" customHeight="1" spans="1:9">
      <c r="A31" s="31"/>
      <c r="B31" s="64" t="s">
        <v>123</v>
      </c>
      <c r="C31" s="25"/>
      <c r="D31" s="64" t="s">
        <v>142</v>
      </c>
      <c r="E31" s="25"/>
      <c r="F31" s="25"/>
      <c r="G31" s="81"/>
      <c r="H31" s="25"/>
      <c r="I31" s="38"/>
    </row>
    <row r="32" ht="30" customHeight="1" spans="1:9">
      <c r="A32" s="31"/>
      <c r="B32" s="64" t="s">
        <v>123</v>
      </c>
      <c r="C32" s="25"/>
      <c r="D32" s="64" t="s">
        <v>143</v>
      </c>
      <c r="E32" s="25"/>
      <c r="F32" s="25"/>
      <c r="G32" s="25"/>
      <c r="H32" s="25"/>
      <c r="I32" s="38"/>
    </row>
    <row r="33" ht="9.75" customHeight="1" spans="1:9">
      <c r="A33" s="82"/>
      <c r="B33" s="82"/>
      <c r="C33" s="82"/>
      <c r="D33" s="50"/>
      <c r="E33" s="82"/>
      <c r="F33" s="82"/>
      <c r="G33" s="82"/>
      <c r="H33" s="82"/>
      <c r="I33" s="86"/>
    </row>
  </sheetData>
  <mergeCells count="7">
    <mergeCell ref="B1:H1"/>
    <mergeCell ref="B2:C2"/>
    <mergeCell ref="F2:H2"/>
    <mergeCell ref="B3:C3"/>
    <mergeCell ref="D3:H3"/>
    <mergeCell ref="A6:A8"/>
    <mergeCell ref="A10:A32"/>
  </mergeCells>
  <printOptions horizontalCentered="1"/>
  <pageMargins left="0.393055555555556" right="0.393055555555556" top="0.747916666666667" bottom="0.275" header="0.275" footer="0"/>
  <pageSetup paperSize="9" scale="7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N35"/>
  <sheetViews>
    <sheetView zoomScale="90" zoomScaleNormal="90" topLeftCell="F1" workbookViewId="0">
      <pane ySplit="5" topLeftCell="A22" activePane="bottomLeft" state="frozen"/>
      <selection/>
      <selection pane="bottomLeft" activeCell="L35" sqref="L35"/>
    </sheetView>
  </sheetViews>
  <sheetFormatPr defaultColWidth="10" defaultRowHeight="13.5"/>
  <cols>
    <col min="1" max="1" width="1.53333333333333" style="28" customWidth="1"/>
    <col min="2" max="3" width="5.875" style="28" customWidth="1"/>
    <col min="4" max="4" width="11.625" style="28" customWidth="1"/>
    <col min="5" max="5" width="24.1083333333333" style="28" customWidth="1"/>
    <col min="6" max="6" width="15.7166666666667" style="28" customWidth="1"/>
    <col min="7" max="7" width="14.9916666666667" style="28" customWidth="1"/>
    <col min="8" max="8" width="13.95" style="28" customWidth="1"/>
    <col min="9" max="9" width="12.2916666666667" style="28" customWidth="1"/>
    <col min="10" max="10" width="10.6916666666667" style="28" customWidth="1"/>
    <col min="11" max="11" width="9.14166666666667" style="28" customWidth="1"/>
    <col min="12" max="12" width="7.51666666666667" style="28" customWidth="1"/>
    <col min="13" max="13" width="8.56666666666667" style="28" customWidth="1"/>
    <col min="14" max="16" width="7.25" style="28" customWidth="1"/>
    <col min="17" max="17" width="4.23333333333333" style="28" customWidth="1"/>
    <col min="18" max="18" width="4.575" style="28" customWidth="1"/>
    <col min="19" max="20" width="5.875" style="28" customWidth="1"/>
    <col min="21" max="21" width="4.23333333333333" style="28" customWidth="1"/>
    <col min="22" max="23" width="5.875" style="28" customWidth="1"/>
    <col min="24" max="24" width="4.05" style="28" customWidth="1"/>
    <col min="25" max="25" width="4.58333333333333" style="28" customWidth="1"/>
    <col min="26" max="26" width="5.28333333333333" style="28" customWidth="1"/>
    <col min="27" max="27" width="4.23333333333333" style="28" customWidth="1"/>
    <col min="28" max="28" width="4.56666666666667" style="28" customWidth="1"/>
    <col min="29" max="29" width="5.875" style="28" customWidth="1"/>
    <col min="30" max="30" width="4.89166666666667" style="28" customWidth="1"/>
    <col min="31" max="33" width="5.875" style="28" customWidth="1"/>
    <col min="34" max="34" width="3.975" style="28" customWidth="1"/>
    <col min="35" max="35" width="7.25" style="28" customWidth="1"/>
    <col min="36" max="36" width="5.61666666666667" style="28" customWidth="1"/>
    <col min="37" max="37" width="5.075" style="28" customWidth="1"/>
    <col min="38" max="38" width="6.43333333333333" style="28" customWidth="1"/>
    <col min="39" max="39" width="5.35" style="28" customWidth="1"/>
    <col min="40" max="40" width="1.53333333333333" style="28" customWidth="1"/>
    <col min="41" max="42" width="9.76666666666667" style="28" customWidth="1"/>
    <col min="43" max="16384" width="10" style="28"/>
  </cols>
  <sheetData>
    <row r="1" ht="22.8" customHeight="1" spans="1:40">
      <c r="A1" s="29"/>
      <c r="B1" s="30" t="s">
        <v>144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74"/>
    </row>
    <row r="2" ht="19.55" customHeight="1" spans="1:40">
      <c r="A2" s="32"/>
      <c r="B2" s="33" t="s">
        <v>4</v>
      </c>
      <c r="C2" s="33"/>
      <c r="D2" s="33"/>
      <c r="E2" s="33"/>
      <c r="F2" s="66"/>
      <c r="G2" s="32"/>
      <c r="H2" s="49"/>
      <c r="I2" s="66"/>
      <c r="J2" s="66"/>
      <c r="K2" s="70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49" t="s">
        <v>5</v>
      </c>
      <c r="AM2" s="49"/>
      <c r="AN2" s="75"/>
    </row>
    <row r="3" ht="24.4" customHeight="1" spans="1:40">
      <c r="A3" s="31"/>
      <c r="B3" s="19" t="s">
        <v>8</v>
      </c>
      <c r="C3" s="19"/>
      <c r="D3" s="19"/>
      <c r="E3" s="19"/>
      <c r="F3" s="19" t="s">
        <v>145</v>
      </c>
      <c r="G3" s="19" t="s">
        <v>146</v>
      </c>
      <c r="H3" s="19"/>
      <c r="I3" s="19"/>
      <c r="J3" s="19"/>
      <c r="K3" s="19"/>
      <c r="L3" s="19"/>
      <c r="M3" s="19"/>
      <c r="N3" s="19"/>
      <c r="O3" s="19"/>
      <c r="P3" s="19"/>
      <c r="Q3" s="19" t="s">
        <v>147</v>
      </c>
      <c r="R3" s="19"/>
      <c r="S3" s="19"/>
      <c r="T3" s="19"/>
      <c r="U3" s="19"/>
      <c r="V3" s="19"/>
      <c r="W3" s="19"/>
      <c r="X3" s="19"/>
      <c r="Y3" s="19"/>
      <c r="Z3" s="19"/>
      <c r="AA3" s="19" t="s">
        <v>148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60"/>
    </row>
    <row r="4" ht="24.4" customHeight="1" spans="1:40">
      <c r="A4" s="31"/>
      <c r="B4" s="19" t="s">
        <v>77</v>
      </c>
      <c r="C4" s="19"/>
      <c r="D4" s="19" t="s">
        <v>69</v>
      </c>
      <c r="E4" s="19" t="s">
        <v>70</v>
      </c>
      <c r="F4" s="19"/>
      <c r="G4" s="19" t="s">
        <v>58</v>
      </c>
      <c r="H4" s="19" t="s">
        <v>149</v>
      </c>
      <c r="I4" s="19"/>
      <c r="J4" s="19"/>
      <c r="K4" s="19" t="s">
        <v>150</v>
      </c>
      <c r="L4" s="19"/>
      <c r="M4" s="19"/>
      <c r="N4" s="19" t="s">
        <v>151</v>
      </c>
      <c r="O4" s="19"/>
      <c r="P4" s="19"/>
      <c r="Q4" s="19" t="s">
        <v>58</v>
      </c>
      <c r="R4" s="19" t="s">
        <v>149</v>
      </c>
      <c r="S4" s="19"/>
      <c r="T4" s="19"/>
      <c r="U4" s="19" t="s">
        <v>150</v>
      </c>
      <c r="V4" s="19"/>
      <c r="W4" s="19"/>
      <c r="X4" s="19" t="s">
        <v>151</v>
      </c>
      <c r="Y4" s="19"/>
      <c r="Z4" s="19"/>
      <c r="AA4" s="19" t="s">
        <v>58</v>
      </c>
      <c r="AB4" s="19" t="s">
        <v>149</v>
      </c>
      <c r="AC4" s="19"/>
      <c r="AD4" s="19"/>
      <c r="AE4" s="19" t="s">
        <v>150</v>
      </c>
      <c r="AF4" s="19"/>
      <c r="AG4" s="19"/>
      <c r="AH4" s="19" t="s">
        <v>151</v>
      </c>
      <c r="AI4" s="19"/>
      <c r="AJ4" s="19"/>
      <c r="AK4" s="19" t="s">
        <v>152</v>
      </c>
      <c r="AL4" s="19"/>
      <c r="AM4" s="19"/>
      <c r="AN4" s="60"/>
    </row>
    <row r="5" ht="39" customHeight="1" spans="1:40">
      <c r="A5" s="50"/>
      <c r="B5" s="67" t="s">
        <v>78</v>
      </c>
      <c r="C5" s="67" t="s">
        <v>79</v>
      </c>
      <c r="D5" s="67"/>
      <c r="E5" s="67"/>
      <c r="F5" s="67"/>
      <c r="G5" s="67"/>
      <c r="H5" s="67" t="s">
        <v>153</v>
      </c>
      <c r="I5" s="67" t="s">
        <v>73</v>
      </c>
      <c r="J5" s="19" t="s">
        <v>74</v>
      </c>
      <c r="K5" s="19" t="s">
        <v>153</v>
      </c>
      <c r="L5" s="19" t="s">
        <v>73</v>
      </c>
      <c r="M5" s="19" t="s">
        <v>74</v>
      </c>
      <c r="N5" s="19" t="s">
        <v>153</v>
      </c>
      <c r="O5" s="19" t="s">
        <v>154</v>
      </c>
      <c r="P5" s="19" t="s">
        <v>155</v>
      </c>
      <c r="Q5" s="19"/>
      <c r="R5" s="19" t="s">
        <v>153</v>
      </c>
      <c r="S5" s="19" t="s">
        <v>73</v>
      </c>
      <c r="T5" s="19" t="s">
        <v>74</v>
      </c>
      <c r="U5" s="19" t="s">
        <v>153</v>
      </c>
      <c r="V5" s="19" t="s">
        <v>73</v>
      </c>
      <c r="W5" s="19" t="s">
        <v>74</v>
      </c>
      <c r="X5" s="19" t="s">
        <v>153</v>
      </c>
      <c r="Y5" s="19" t="s">
        <v>154</v>
      </c>
      <c r="Z5" s="19" t="s">
        <v>155</v>
      </c>
      <c r="AA5" s="19"/>
      <c r="AB5" s="19" t="s">
        <v>153</v>
      </c>
      <c r="AC5" s="19" t="s">
        <v>73</v>
      </c>
      <c r="AD5" s="19" t="s">
        <v>74</v>
      </c>
      <c r="AE5" s="19" t="s">
        <v>153</v>
      </c>
      <c r="AF5" s="19" t="s">
        <v>73</v>
      </c>
      <c r="AG5" s="19" t="s">
        <v>74</v>
      </c>
      <c r="AH5" s="19" t="s">
        <v>153</v>
      </c>
      <c r="AI5" s="19" t="s">
        <v>154</v>
      </c>
      <c r="AJ5" s="19" t="s">
        <v>155</v>
      </c>
      <c r="AK5" s="19" t="s">
        <v>153</v>
      </c>
      <c r="AL5" s="19" t="s">
        <v>154</v>
      </c>
      <c r="AM5" s="19" t="s">
        <v>155</v>
      </c>
      <c r="AN5" s="60"/>
    </row>
    <row r="6" ht="22.8" customHeight="1" spans="1:40">
      <c r="A6" s="45"/>
      <c r="B6" s="47"/>
      <c r="C6" s="47"/>
      <c r="D6" s="6"/>
      <c r="E6" s="6" t="s">
        <v>71</v>
      </c>
      <c r="F6" s="9">
        <f>G6</f>
        <v>3043.4</v>
      </c>
      <c r="G6" s="9">
        <f>H6+K6</f>
        <v>3043.4</v>
      </c>
      <c r="H6" s="9">
        <f>I6+J6</f>
        <v>2984.18</v>
      </c>
      <c r="I6" s="9">
        <f>SUM(I7:I34)</f>
        <v>1376.83</v>
      </c>
      <c r="J6" s="9">
        <f>SUM(J7:J34)</f>
        <v>1607.35</v>
      </c>
      <c r="K6" s="9">
        <v>59.22</v>
      </c>
      <c r="L6" s="9"/>
      <c r="M6" s="9">
        <v>59.22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60"/>
    </row>
    <row r="7" ht="22.8" customHeight="1" spans="1:40">
      <c r="A7" s="45"/>
      <c r="B7" s="23" t="s">
        <v>156</v>
      </c>
      <c r="C7" s="23" t="s">
        <v>82</v>
      </c>
      <c r="D7" s="51">
        <v>706001</v>
      </c>
      <c r="E7" s="51" t="s">
        <v>157</v>
      </c>
      <c r="F7" s="12">
        <f t="shared" ref="F7:F22" si="0">G7</f>
        <v>435.34</v>
      </c>
      <c r="G7" s="12">
        <f t="shared" ref="G7:G34" si="1">H7+K7</f>
        <v>435.34</v>
      </c>
      <c r="H7" s="12">
        <f t="shared" ref="H7:H34" si="2">I7+J7</f>
        <v>435.34</v>
      </c>
      <c r="I7" s="52">
        <v>435.34</v>
      </c>
      <c r="J7" s="12"/>
      <c r="K7" s="12"/>
      <c r="L7" s="12"/>
      <c r="M7" s="12"/>
      <c r="N7" s="12"/>
      <c r="O7" s="12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60"/>
    </row>
    <row r="8" ht="22.8" customHeight="1" spans="1:40">
      <c r="A8" s="45"/>
      <c r="B8" s="23" t="s">
        <v>156</v>
      </c>
      <c r="C8" s="23" t="s">
        <v>86</v>
      </c>
      <c r="D8" s="51">
        <v>706001</v>
      </c>
      <c r="E8" s="51" t="s">
        <v>158</v>
      </c>
      <c r="F8" s="12">
        <f t="shared" si="0"/>
        <v>276.22</v>
      </c>
      <c r="G8" s="12">
        <f t="shared" si="1"/>
        <v>276.22</v>
      </c>
      <c r="H8" s="12">
        <f t="shared" si="2"/>
        <v>276.22</v>
      </c>
      <c r="I8" s="52">
        <v>276.22</v>
      </c>
      <c r="J8" s="12"/>
      <c r="K8" s="12"/>
      <c r="L8" s="12"/>
      <c r="M8" s="12"/>
      <c r="N8" s="12"/>
      <c r="O8" s="12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60"/>
    </row>
    <row r="9" ht="22.8" customHeight="1" spans="1:40">
      <c r="A9" s="45"/>
      <c r="B9" s="23" t="s">
        <v>156</v>
      </c>
      <c r="C9" s="23" t="s">
        <v>85</v>
      </c>
      <c r="D9" s="51">
        <v>706001</v>
      </c>
      <c r="E9" s="51" t="s">
        <v>159</v>
      </c>
      <c r="F9" s="12">
        <f t="shared" si="0"/>
        <v>9.02</v>
      </c>
      <c r="G9" s="12">
        <f t="shared" si="1"/>
        <v>9.02</v>
      </c>
      <c r="H9" s="12">
        <f t="shared" si="2"/>
        <v>9.02</v>
      </c>
      <c r="I9" s="52">
        <v>9.02</v>
      </c>
      <c r="J9" s="12"/>
      <c r="K9" s="12"/>
      <c r="L9" s="12"/>
      <c r="M9" s="12"/>
      <c r="N9" s="12"/>
      <c r="O9" s="12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60"/>
    </row>
    <row r="10" ht="22.8" customHeight="1" spans="1:40">
      <c r="A10" s="45"/>
      <c r="B10" s="23" t="s">
        <v>156</v>
      </c>
      <c r="C10" s="23" t="s">
        <v>98</v>
      </c>
      <c r="D10" s="51">
        <v>706001</v>
      </c>
      <c r="E10" s="51" t="s">
        <v>160</v>
      </c>
      <c r="F10" s="12">
        <f t="shared" si="0"/>
        <v>32.67</v>
      </c>
      <c r="G10" s="12">
        <f t="shared" si="1"/>
        <v>32.67</v>
      </c>
      <c r="H10" s="12">
        <f t="shared" si="2"/>
        <v>32.67</v>
      </c>
      <c r="I10" s="52">
        <v>32.67</v>
      </c>
      <c r="J10" s="12"/>
      <c r="K10" s="12"/>
      <c r="L10" s="12"/>
      <c r="M10" s="12"/>
      <c r="N10" s="12"/>
      <c r="O10" s="12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60"/>
    </row>
    <row r="11" ht="22.8" customHeight="1" spans="1:40">
      <c r="A11" s="45"/>
      <c r="B11" s="23" t="s">
        <v>156</v>
      </c>
      <c r="C11" s="23" t="s">
        <v>84</v>
      </c>
      <c r="D11" s="51">
        <v>706001</v>
      </c>
      <c r="E11" s="51" t="s">
        <v>161</v>
      </c>
      <c r="F11" s="12">
        <f t="shared" si="0"/>
        <v>95.26</v>
      </c>
      <c r="G11" s="12">
        <f t="shared" si="1"/>
        <v>95.26</v>
      </c>
      <c r="H11" s="12">
        <f t="shared" si="2"/>
        <v>95.26</v>
      </c>
      <c r="I11" s="52">
        <v>95.26</v>
      </c>
      <c r="J11" s="12"/>
      <c r="K11" s="12"/>
      <c r="L11" s="12"/>
      <c r="M11" s="12"/>
      <c r="N11" s="12"/>
      <c r="O11" s="12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60"/>
    </row>
    <row r="12" ht="22.8" customHeight="1" spans="1:40">
      <c r="A12" s="45"/>
      <c r="B12" s="23" t="s">
        <v>156</v>
      </c>
      <c r="C12" s="23" t="s">
        <v>162</v>
      </c>
      <c r="D12" s="51">
        <v>706001</v>
      </c>
      <c r="E12" s="51" t="s">
        <v>163</v>
      </c>
      <c r="F12" s="12">
        <f t="shared" si="0"/>
        <v>56.1</v>
      </c>
      <c r="G12" s="12">
        <f t="shared" si="1"/>
        <v>56.1</v>
      </c>
      <c r="H12" s="12">
        <f t="shared" si="2"/>
        <v>56.1</v>
      </c>
      <c r="I12" s="52">
        <v>56.1</v>
      </c>
      <c r="J12" s="12"/>
      <c r="K12" s="12"/>
      <c r="L12" s="12"/>
      <c r="M12" s="12"/>
      <c r="N12" s="12"/>
      <c r="O12" s="1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60"/>
    </row>
    <row r="13" ht="22.8" customHeight="1" spans="1:40">
      <c r="A13" s="45"/>
      <c r="B13" s="23" t="s">
        <v>156</v>
      </c>
      <c r="C13" s="23" t="s">
        <v>100</v>
      </c>
      <c r="D13" s="51">
        <v>706001</v>
      </c>
      <c r="E13" s="51" t="s">
        <v>164</v>
      </c>
      <c r="F13" s="12">
        <f t="shared" si="0"/>
        <v>8.02</v>
      </c>
      <c r="G13" s="12">
        <f t="shared" si="1"/>
        <v>8.02</v>
      </c>
      <c r="H13" s="12">
        <f t="shared" si="2"/>
        <v>8.02</v>
      </c>
      <c r="I13" s="12">
        <v>8.02</v>
      </c>
      <c r="J13" s="12"/>
      <c r="K13" s="12"/>
      <c r="L13" s="12"/>
      <c r="M13" s="12"/>
      <c r="N13" s="12"/>
      <c r="O13" s="1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60"/>
    </row>
    <row r="14" ht="22.8" customHeight="1" spans="1:40">
      <c r="A14" s="45"/>
      <c r="B14" s="23" t="s">
        <v>156</v>
      </c>
      <c r="C14" s="23" t="s">
        <v>165</v>
      </c>
      <c r="D14" s="51">
        <v>706001</v>
      </c>
      <c r="E14" s="51" t="s">
        <v>166</v>
      </c>
      <c r="F14" s="12">
        <f t="shared" si="0"/>
        <v>7.92</v>
      </c>
      <c r="G14" s="12">
        <f t="shared" si="1"/>
        <v>7.92</v>
      </c>
      <c r="H14" s="12">
        <f t="shared" si="2"/>
        <v>7.92</v>
      </c>
      <c r="I14" s="12">
        <v>7.92</v>
      </c>
      <c r="J14" s="12"/>
      <c r="K14" s="12"/>
      <c r="L14" s="12"/>
      <c r="M14" s="12"/>
      <c r="N14" s="12"/>
      <c r="O14" s="1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60"/>
    </row>
    <row r="15" ht="22.8" customHeight="1" spans="1:40">
      <c r="A15" s="45"/>
      <c r="B15" s="23" t="s">
        <v>156</v>
      </c>
      <c r="C15" s="23" t="s">
        <v>167</v>
      </c>
      <c r="D15" s="51">
        <v>706001</v>
      </c>
      <c r="E15" s="51" t="s">
        <v>168</v>
      </c>
      <c r="F15" s="12">
        <f t="shared" si="0"/>
        <v>108.66</v>
      </c>
      <c r="G15" s="12">
        <f t="shared" si="1"/>
        <v>108.66</v>
      </c>
      <c r="H15" s="12">
        <f t="shared" si="2"/>
        <v>108.66</v>
      </c>
      <c r="I15" s="12">
        <v>108.66</v>
      </c>
      <c r="J15" s="12"/>
      <c r="K15" s="12"/>
      <c r="L15" s="12"/>
      <c r="M15" s="12"/>
      <c r="N15" s="12"/>
      <c r="O15" s="12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60"/>
    </row>
    <row r="16" ht="22.8" customHeight="1" spans="1:40">
      <c r="A16" s="45"/>
      <c r="B16" s="23" t="s">
        <v>156</v>
      </c>
      <c r="C16" s="23" t="s">
        <v>88</v>
      </c>
      <c r="D16" s="51">
        <v>706001</v>
      </c>
      <c r="E16" s="51" t="s">
        <v>169</v>
      </c>
      <c r="F16" s="12">
        <f t="shared" si="0"/>
        <v>78</v>
      </c>
      <c r="G16" s="12">
        <f t="shared" si="1"/>
        <v>78</v>
      </c>
      <c r="H16" s="12">
        <f t="shared" si="2"/>
        <v>78</v>
      </c>
      <c r="I16" s="12">
        <v>78</v>
      </c>
      <c r="J16" s="12"/>
      <c r="K16" s="12"/>
      <c r="L16" s="12"/>
      <c r="M16" s="12"/>
      <c r="N16" s="12"/>
      <c r="O16" s="1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60"/>
    </row>
    <row r="17" ht="22.8" customHeight="1" spans="1:40">
      <c r="A17" s="45"/>
      <c r="B17" s="23" t="s">
        <v>170</v>
      </c>
      <c r="C17" s="23" t="s">
        <v>82</v>
      </c>
      <c r="D17" s="51">
        <v>706001</v>
      </c>
      <c r="E17" s="51" t="s">
        <v>171</v>
      </c>
      <c r="F17" s="12">
        <f t="shared" si="0"/>
        <v>141.57</v>
      </c>
      <c r="G17" s="12">
        <f t="shared" si="1"/>
        <v>141.57</v>
      </c>
      <c r="H17" s="12">
        <f t="shared" si="2"/>
        <v>141.57</v>
      </c>
      <c r="I17" s="12">
        <v>24.43</v>
      </c>
      <c r="J17" s="12">
        <v>117.14</v>
      </c>
      <c r="K17" s="12"/>
      <c r="L17" s="12"/>
      <c r="M17" s="12"/>
      <c r="N17" s="12"/>
      <c r="O17" s="1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60"/>
    </row>
    <row r="18" ht="22.8" customHeight="1" spans="1:40">
      <c r="A18" s="45"/>
      <c r="B18" s="23" t="s">
        <v>170</v>
      </c>
      <c r="C18" s="23" t="s">
        <v>94</v>
      </c>
      <c r="D18" s="51">
        <v>706001</v>
      </c>
      <c r="E18" s="51" t="s">
        <v>172</v>
      </c>
      <c r="F18" s="12">
        <f t="shared" si="0"/>
        <v>2</v>
      </c>
      <c r="G18" s="12">
        <f t="shared" si="1"/>
        <v>2</v>
      </c>
      <c r="H18" s="12">
        <f t="shared" si="2"/>
        <v>2</v>
      </c>
      <c r="I18" s="12">
        <v>2</v>
      </c>
      <c r="J18" s="12"/>
      <c r="K18" s="12"/>
      <c r="L18" s="12"/>
      <c r="M18" s="12"/>
      <c r="N18" s="12"/>
      <c r="O18" s="1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60"/>
    </row>
    <row r="19" ht="22.8" customHeight="1" spans="1:40">
      <c r="A19" s="45"/>
      <c r="B19" s="23" t="s">
        <v>170</v>
      </c>
      <c r="C19" s="23" t="s">
        <v>89</v>
      </c>
      <c r="D19" s="51">
        <v>706001</v>
      </c>
      <c r="E19" s="51" t="s">
        <v>173</v>
      </c>
      <c r="F19" s="12">
        <f t="shared" si="0"/>
        <v>10</v>
      </c>
      <c r="G19" s="12">
        <f t="shared" si="1"/>
        <v>10</v>
      </c>
      <c r="H19" s="12">
        <f t="shared" si="2"/>
        <v>10</v>
      </c>
      <c r="I19" s="12">
        <v>10</v>
      </c>
      <c r="J19" s="12"/>
      <c r="K19" s="12"/>
      <c r="L19" s="12"/>
      <c r="M19" s="12"/>
      <c r="N19" s="12"/>
      <c r="O19" s="12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60"/>
    </row>
    <row r="20" ht="22.8" customHeight="1" spans="1:40">
      <c r="A20" s="45"/>
      <c r="B20" s="23" t="s">
        <v>170</v>
      </c>
      <c r="C20" s="23" t="s">
        <v>98</v>
      </c>
      <c r="D20" s="51">
        <v>706001</v>
      </c>
      <c r="E20" s="51" t="s">
        <v>174</v>
      </c>
      <c r="F20" s="12">
        <f t="shared" si="0"/>
        <v>12.7</v>
      </c>
      <c r="G20" s="12">
        <f t="shared" si="1"/>
        <v>12.7</v>
      </c>
      <c r="H20" s="12">
        <f t="shared" si="2"/>
        <v>12.7</v>
      </c>
      <c r="I20" s="12">
        <v>12.7</v>
      </c>
      <c r="J20" s="12"/>
      <c r="K20" s="12"/>
      <c r="L20" s="12"/>
      <c r="M20" s="12"/>
      <c r="N20" s="12"/>
      <c r="O20" s="1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60"/>
    </row>
    <row r="21" ht="22.8" customHeight="1" spans="1:40">
      <c r="A21" s="45"/>
      <c r="B21" s="23" t="s">
        <v>170</v>
      </c>
      <c r="C21" s="23" t="s">
        <v>100</v>
      </c>
      <c r="D21" s="51">
        <v>706001</v>
      </c>
      <c r="E21" s="51" t="s">
        <v>175</v>
      </c>
      <c r="F21" s="12">
        <f t="shared" si="0"/>
        <v>34.25</v>
      </c>
      <c r="G21" s="12">
        <f t="shared" si="1"/>
        <v>34.25</v>
      </c>
      <c r="H21" s="12">
        <f t="shared" si="2"/>
        <v>34.25</v>
      </c>
      <c r="I21" s="12">
        <v>34.25</v>
      </c>
      <c r="J21" s="12"/>
      <c r="K21" s="12"/>
      <c r="L21" s="12"/>
      <c r="M21" s="12"/>
      <c r="N21" s="12"/>
      <c r="O21" s="1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60"/>
    </row>
    <row r="22" ht="22.8" customHeight="1" spans="1:40">
      <c r="A22" s="45"/>
      <c r="B22" s="23" t="s">
        <v>170</v>
      </c>
      <c r="C22" s="23" t="s">
        <v>176</v>
      </c>
      <c r="D22" s="51">
        <v>706001</v>
      </c>
      <c r="E22" s="68" t="s">
        <v>177</v>
      </c>
      <c r="F22" s="12">
        <f t="shared" si="0"/>
        <v>59.22</v>
      </c>
      <c r="G22" s="12">
        <f t="shared" si="1"/>
        <v>59.22</v>
      </c>
      <c r="H22" s="12">
        <f t="shared" si="2"/>
        <v>0</v>
      </c>
      <c r="I22" s="12"/>
      <c r="J22" s="65"/>
      <c r="K22" s="12">
        <v>59.22</v>
      </c>
      <c r="L22" s="12"/>
      <c r="M22" s="12">
        <v>59.22</v>
      </c>
      <c r="N22" s="12"/>
      <c r="O22" s="12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60"/>
    </row>
    <row r="23" ht="22.8" customHeight="1" spans="1:40">
      <c r="A23" s="45"/>
      <c r="B23" s="23" t="s">
        <v>170</v>
      </c>
      <c r="C23" s="23" t="s">
        <v>178</v>
      </c>
      <c r="D23" s="51">
        <v>706001</v>
      </c>
      <c r="E23" s="68" t="s">
        <v>179</v>
      </c>
      <c r="F23" s="12">
        <f t="shared" ref="F23:F34" si="3">G23</f>
        <v>11.64</v>
      </c>
      <c r="G23" s="12">
        <f t="shared" si="1"/>
        <v>11.64</v>
      </c>
      <c r="H23" s="12">
        <f t="shared" si="2"/>
        <v>11.64</v>
      </c>
      <c r="I23" s="12"/>
      <c r="J23" s="71">
        <v>11.64</v>
      </c>
      <c r="K23" s="12"/>
      <c r="L23" s="12"/>
      <c r="M23" s="12"/>
      <c r="N23" s="12"/>
      <c r="O23" s="12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60"/>
    </row>
    <row r="24" ht="22.8" customHeight="1" spans="1:40">
      <c r="A24" s="45"/>
      <c r="B24" s="23" t="s">
        <v>170</v>
      </c>
      <c r="C24" s="23" t="s">
        <v>180</v>
      </c>
      <c r="D24" s="51">
        <v>706001</v>
      </c>
      <c r="E24" s="51" t="s">
        <v>181</v>
      </c>
      <c r="F24" s="12">
        <f t="shared" si="3"/>
        <v>8</v>
      </c>
      <c r="G24" s="12">
        <f t="shared" si="1"/>
        <v>8</v>
      </c>
      <c r="H24" s="12">
        <f t="shared" si="2"/>
        <v>8</v>
      </c>
      <c r="I24" s="12">
        <v>8</v>
      </c>
      <c r="J24" s="12"/>
      <c r="K24" s="12"/>
      <c r="L24" s="12"/>
      <c r="M24" s="12"/>
      <c r="N24" s="12"/>
      <c r="O24" s="12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60"/>
    </row>
    <row r="25" ht="22.8" customHeight="1" spans="1:40">
      <c r="A25" s="45"/>
      <c r="B25" s="23" t="s">
        <v>170</v>
      </c>
      <c r="C25" s="23" t="s">
        <v>99</v>
      </c>
      <c r="D25" s="51">
        <v>706001</v>
      </c>
      <c r="E25" s="51" t="s">
        <v>182</v>
      </c>
      <c r="F25" s="12">
        <f t="shared" si="3"/>
        <v>7.13</v>
      </c>
      <c r="G25" s="12">
        <f t="shared" si="1"/>
        <v>7.13</v>
      </c>
      <c r="H25" s="12">
        <f t="shared" si="2"/>
        <v>7.13</v>
      </c>
      <c r="I25" s="12">
        <v>7.13</v>
      </c>
      <c r="J25" s="72"/>
      <c r="K25" s="12"/>
      <c r="L25" s="12"/>
      <c r="M25" s="12"/>
      <c r="N25" s="12"/>
      <c r="O25" s="12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60"/>
    </row>
    <row r="26" ht="22.8" customHeight="1" spans="1:40">
      <c r="A26" s="45"/>
      <c r="B26" s="23" t="s">
        <v>170</v>
      </c>
      <c r="C26" s="23" t="s">
        <v>183</v>
      </c>
      <c r="D26" s="51">
        <v>706001</v>
      </c>
      <c r="E26" s="68" t="s">
        <v>184</v>
      </c>
      <c r="F26" s="12">
        <f t="shared" si="3"/>
        <v>1230.15</v>
      </c>
      <c r="G26" s="12">
        <f t="shared" si="1"/>
        <v>1230.15</v>
      </c>
      <c r="H26" s="12">
        <f t="shared" si="2"/>
        <v>1230.15</v>
      </c>
      <c r="I26" s="12"/>
      <c r="J26" s="12">
        <v>1230.15</v>
      </c>
      <c r="K26" s="12"/>
      <c r="L26" s="12"/>
      <c r="M26" s="12"/>
      <c r="N26" s="12"/>
      <c r="O26" s="12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60"/>
    </row>
    <row r="27" ht="22.8" customHeight="1" spans="1:40">
      <c r="A27" s="45"/>
      <c r="B27" s="23" t="s">
        <v>170</v>
      </c>
      <c r="C27" s="23" t="s">
        <v>95</v>
      </c>
      <c r="D27" s="51">
        <v>706001</v>
      </c>
      <c r="E27" s="51" t="s">
        <v>185</v>
      </c>
      <c r="F27" s="12">
        <f t="shared" si="3"/>
        <v>9.54</v>
      </c>
      <c r="G27" s="12">
        <f t="shared" si="1"/>
        <v>9.54</v>
      </c>
      <c r="H27" s="12">
        <f t="shared" si="2"/>
        <v>9.54</v>
      </c>
      <c r="I27" s="12">
        <v>9.54</v>
      </c>
      <c r="J27" s="12"/>
      <c r="K27" s="12"/>
      <c r="L27" s="12"/>
      <c r="M27" s="12"/>
      <c r="N27" s="12"/>
      <c r="O27" s="12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60"/>
    </row>
    <row r="28" ht="22.8" customHeight="1" spans="1:40">
      <c r="A28" s="45"/>
      <c r="B28" s="23" t="s">
        <v>170</v>
      </c>
      <c r="C28" s="23" t="s">
        <v>90</v>
      </c>
      <c r="D28" s="51">
        <v>706001</v>
      </c>
      <c r="E28" s="51" t="s">
        <v>186</v>
      </c>
      <c r="F28" s="12">
        <f t="shared" si="3"/>
        <v>7.01</v>
      </c>
      <c r="G28" s="12">
        <f t="shared" si="1"/>
        <v>7.01</v>
      </c>
      <c r="H28" s="12">
        <f t="shared" si="2"/>
        <v>7.01</v>
      </c>
      <c r="I28" s="12">
        <v>7.01</v>
      </c>
      <c r="J28" s="12"/>
      <c r="K28" s="12"/>
      <c r="L28" s="12"/>
      <c r="M28" s="12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60"/>
    </row>
    <row r="29" ht="22.8" customHeight="1" spans="1:40">
      <c r="A29" s="45"/>
      <c r="B29" s="23" t="s">
        <v>170</v>
      </c>
      <c r="C29" s="23" t="s">
        <v>88</v>
      </c>
      <c r="D29" s="51">
        <v>706001</v>
      </c>
      <c r="E29" s="68" t="s">
        <v>187</v>
      </c>
      <c r="F29" s="12">
        <f t="shared" si="3"/>
        <v>242.31</v>
      </c>
      <c r="G29" s="12">
        <f t="shared" si="1"/>
        <v>242.31</v>
      </c>
      <c r="H29" s="12">
        <f t="shared" si="2"/>
        <v>242.31</v>
      </c>
      <c r="I29" s="12"/>
      <c r="J29" s="12">
        <v>242.31</v>
      </c>
      <c r="K29" s="12"/>
      <c r="L29" s="12"/>
      <c r="M29" s="12"/>
      <c r="N29" s="12"/>
      <c r="O29" s="1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60"/>
    </row>
    <row r="30" ht="22.8" customHeight="1" spans="1:40">
      <c r="A30" s="45"/>
      <c r="B30" s="23" t="s">
        <v>170</v>
      </c>
      <c r="C30" s="23" t="s">
        <v>91</v>
      </c>
      <c r="D30" s="51">
        <v>706001</v>
      </c>
      <c r="E30" s="51" t="s">
        <v>188</v>
      </c>
      <c r="F30" s="12">
        <f t="shared" si="3"/>
        <v>45</v>
      </c>
      <c r="G30" s="12">
        <f t="shared" si="1"/>
        <v>45</v>
      </c>
      <c r="H30" s="12">
        <f t="shared" si="2"/>
        <v>45</v>
      </c>
      <c r="I30" s="12">
        <v>45</v>
      </c>
      <c r="J30" s="12"/>
      <c r="K30" s="12"/>
      <c r="L30" s="12"/>
      <c r="M30" s="12"/>
      <c r="N30" s="12"/>
      <c r="O30" s="12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60"/>
    </row>
    <row r="31" ht="22.8" customHeight="1" spans="1:40">
      <c r="A31" s="45"/>
      <c r="B31" s="23" t="s">
        <v>170</v>
      </c>
      <c r="C31" s="23" t="s">
        <v>189</v>
      </c>
      <c r="D31" s="51">
        <v>706001</v>
      </c>
      <c r="E31" s="51" t="s">
        <v>190</v>
      </c>
      <c r="F31" s="12">
        <f t="shared" si="3"/>
        <v>24.12</v>
      </c>
      <c r="G31" s="12">
        <f t="shared" si="1"/>
        <v>24.12</v>
      </c>
      <c r="H31" s="12">
        <f t="shared" si="2"/>
        <v>24.12</v>
      </c>
      <c r="I31" s="12">
        <v>24.12</v>
      </c>
      <c r="J31" s="12"/>
      <c r="K31" s="12"/>
      <c r="L31" s="12"/>
      <c r="M31" s="12"/>
      <c r="N31" s="12"/>
      <c r="O31" s="12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60"/>
    </row>
    <row r="32" ht="22.8" customHeight="1" spans="1:40">
      <c r="A32" s="45"/>
      <c r="B32" s="23" t="s">
        <v>191</v>
      </c>
      <c r="C32" s="54" t="s">
        <v>86</v>
      </c>
      <c r="D32" s="51">
        <v>706001</v>
      </c>
      <c r="E32" s="51" t="s">
        <v>192</v>
      </c>
      <c r="F32" s="12">
        <f t="shared" si="3"/>
        <v>4.37</v>
      </c>
      <c r="G32" s="12">
        <f t="shared" si="1"/>
        <v>4.37</v>
      </c>
      <c r="H32" s="12">
        <f t="shared" si="2"/>
        <v>4.37</v>
      </c>
      <c r="I32" s="73">
        <v>4.37</v>
      </c>
      <c r="J32" s="73"/>
      <c r="K32" s="73"/>
      <c r="L32" s="73"/>
      <c r="M32" s="73"/>
      <c r="N32" s="73"/>
      <c r="O32" s="73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76"/>
    </row>
    <row r="33" ht="22.8" customHeight="1" spans="1:39">
      <c r="A33" s="47"/>
      <c r="B33" s="23" t="s">
        <v>191</v>
      </c>
      <c r="C33" s="55" t="s">
        <v>94</v>
      </c>
      <c r="D33" s="51">
        <v>706001</v>
      </c>
      <c r="E33" s="51" t="s">
        <v>193</v>
      </c>
      <c r="F33" s="12">
        <f t="shared" si="3"/>
        <v>1.48</v>
      </c>
      <c r="G33" s="12">
        <f t="shared" si="1"/>
        <v>1.48</v>
      </c>
      <c r="H33" s="12">
        <f t="shared" si="2"/>
        <v>1.48</v>
      </c>
      <c r="I33" s="65">
        <v>1.48</v>
      </c>
      <c r="J33" s="65"/>
      <c r="K33" s="65"/>
      <c r="L33" s="65"/>
      <c r="M33" s="65"/>
      <c r="N33" s="65"/>
      <c r="O33" s="65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</row>
    <row r="34" ht="22.8" customHeight="1" spans="1:39">
      <c r="A34" s="47"/>
      <c r="B34" s="57" t="s">
        <v>191</v>
      </c>
      <c r="C34" s="58">
        <v>99</v>
      </c>
      <c r="D34" s="69">
        <v>706001</v>
      </c>
      <c r="E34" s="56" t="s">
        <v>194</v>
      </c>
      <c r="F34" s="12">
        <f t="shared" si="3"/>
        <v>85.7</v>
      </c>
      <c r="G34" s="12">
        <f t="shared" si="1"/>
        <v>85.7</v>
      </c>
      <c r="H34" s="12">
        <f t="shared" si="2"/>
        <v>85.7</v>
      </c>
      <c r="I34" s="65">
        <v>79.59</v>
      </c>
      <c r="J34" s="65">
        <v>6.11</v>
      </c>
      <c r="K34" s="65"/>
      <c r="L34" s="65"/>
      <c r="M34" s="65"/>
      <c r="N34" s="65"/>
      <c r="O34" s="65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</row>
    <row r="35" ht="22.8" customHeight="1" spans="12:12">
      <c r="L35"/>
    </row>
  </sheetData>
  <mergeCells count="24">
    <mergeCell ref="B1:AM1"/>
    <mergeCell ref="B2:E2"/>
    <mergeCell ref="AL2:AM2"/>
    <mergeCell ref="B3:E3"/>
    <mergeCell ref="G3:P3"/>
    <mergeCell ref="Q3:Z3"/>
    <mergeCell ref="AA3:AM3"/>
    <mergeCell ref="B4:C4"/>
    <mergeCell ref="H4:J4"/>
    <mergeCell ref="K4:M4"/>
    <mergeCell ref="N4:P4"/>
    <mergeCell ref="R4:T4"/>
    <mergeCell ref="U4:W4"/>
    <mergeCell ref="X4:Z4"/>
    <mergeCell ref="AB4:AD4"/>
    <mergeCell ref="AE4:AG4"/>
    <mergeCell ref="AH4:AJ4"/>
    <mergeCell ref="AK4:AM4"/>
    <mergeCell ref="D4:D5"/>
    <mergeCell ref="E4:E5"/>
    <mergeCell ref="F3:F5"/>
    <mergeCell ref="G4:G5"/>
    <mergeCell ref="Q4:Q5"/>
    <mergeCell ref="AA4:AA5"/>
  </mergeCells>
  <printOptions horizontalCentered="1"/>
  <pageMargins left="0.15625" right="0.0777777777777778" top="0.55" bottom="0.984027777777778" header="0.196527777777778" footer="0"/>
  <pageSetup paperSize="9" scale="5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0"/>
  <sheetViews>
    <sheetView workbookViewId="0">
      <pane ySplit="5" topLeftCell="A21" activePane="bottomLeft" state="frozen"/>
      <selection/>
      <selection pane="bottomLeft" activeCell="L38" sqref="L38"/>
    </sheetView>
  </sheetViews>
  <sheetFormatPr defaultColWidth="10" defaultRowHeight="26" customHeight="1"/>
  <cols>
    <col min="1" max="1" width="1.53333333333333" style="28" customWidth="1"/>
    <col min="2" max="4" width="6.15833333333333" style="28" customWidth="1"/>
    <col min="5" max="5" width="13.25" style="28" customWidth="1"/>
    <col min="6" max="6" width="31" style="28" customWidth="1"/>
    <col min="7" max="7" width="13.875" style="28" customWidth="1"/>
    <col min="8" max="8" width="15.625" style="28" customWidth="1"/>
    <col min="9" max="9" width="10.375" style="28" customWidth="1"/>
    <col min="10" max="10" width="1.53333333333333" style="28" customWidth="1"/>
    <col min="11" max="12" width="9.76666666666667" style="28" customWidth="1"/>
    <col min="13" max="16384" width="10" style="28"/>
  </cols>
  <sheetData>
    <row r="1" customHeight="1" spans="1:10">
      <c r="A1" s="29"/>
      <c r="B1" s="61" t="s">
        <v>195</v>
      </c>
      <c r="C1" s="61"/>
      <c r="D1" s="61"/>
      <c r="E1" s="61"/>
      <c r="F1" s="61"/>
      <c r="G1" s="61"/>
      <c r="H1" s="61"/>
      <c r="I1" s="61"/>
      <c r="J1" s="31" t="s">
        <v>57</v>
      </c>
    </row>
    <row r="2" customHeight="1" spans="1:10">
      <c r="A2" s="32"/>
      <c r="B2" s="33" t="s">
        <v>4</v>
      </c>
      <c r="C2" s="33"/>
      <c r="D2" s="33"/>
      <c r="E2" s="33"/>
      <c r="F2" s="33"/>
      <c r="G2" s="32"/>
      <c r="I2" s="49" t="s">
        <v>5</v>
      </c>
      <c r="J2" s="35"/>
    </row>
    <row r="3" customHeight="1" spans="1:10">
      <c r="A3" s="50"/>
      <c r="B3" s="11" t="s">
        <v>8</v>
      </c>
      <c r="C3" s="11"/>
      <c r="D3" s="11"/>
      <c r="E3" s="11"/>
      <c r="F3" s="11"/>
      <c r="G3" s="11" t="s">
        <v>58</v>
      </c>
      <c r="H3" s="62" t="s">
        <v>146</v>
      </c>
      <c r="I3" s="62" t="s">
        <v>148</v>
      </c>
      <c r="J3" s="50"/>
    </row>
    <row r="4" customHeight="1" spans="1:10">
      <c r="A4" s="50"/>
      <c r="B4" s="11" t="s">
        <v>77</v>
      </c>
      <c r="C4" s="11"/>
      <c r="D4" s="11"/>
      <c r="E4" s="11" t="s">
        <v>69</v>
      </c>
      <c r="F4" s="11" t="s">
        <v>70</v>
      </c>
      <c r="G4" s="11"/>
      <c r="H4" s="62"/>
      <c r="I4" s="62"/>
      <c r="J4" s="50"/>
    </row>
    <row r="5" customHeight="1" spans="1:10">
      <c r="A5" s="36"/>
      <c r="B5" s="11" t="s">
        <v>78</v>
      </c>
      <c r="C5" s="11" t="s">
        <v>79</v>
      </c>
      <c r="D5" s="11" t="s">
        <v>80</v>
      </c>
      <c r="E5" s="11"/>
      <c r="F5" s="11"/>
      <c r="G5" s="11"/>
      <c r="H5" s="62"/>
      <c r="I5" s="62"/>
      <c r="J5" s="38"/>
    </row>
    <row r="6" customHeight="1" spans="1:10">
      <c r="A6" s="36"/>
      <c r="B6" s="47"/>
      <c r="C6" s="47"/>
      <c r="D6" s="47"/>
      <c r="E6" s="11"/>
      <c r="F6" s="11" t="s">
        <v>71</v>
      </c>
      <c r="G6" s="11">
        <f>SUM(G7:G40)</f>
        <v>2984.18</v>
      </c>
      <c r="H6" s="11">
        <f>SUM(H7:H40)</f>
        <v>2984.18</v>
      </c>
      <c r="I6" s="62"/>
      <c r="J6" s="38"/>
    </row>
    <row r="7" customHeight="1" spans="1:10">
      <c r="A7" s="31"/>
      <c r="B7" s="24" t="s">
        <v>81</v>
      </c>
      <c r="C7" s="23" t="s">
        <v>82</v>
      </c>
      <c r="D7" s="63" t="s">
        <v>82</v>
      </c>
      <c r="E7" s="11">
        <v>706001</v>
      </c>
      <c r="F7" s="64" t="s">
        <v>0</v>
      </c>
      <c r="G7" s="12">
        <v>16.1</v>
      </c>
      <c r="H7" s="12">
        <v>16.1</v>
      </c>
      <c r="I7" s="25"/>
      <c r="J7" s="38"/>
    </row>
    <row r="8" customHeight="1" spans="1:10">
      <c r="A8" s="31"/>
      <c r="B8" s="24" t="s">
        <v>81</v>
      </c>
      <c r="C8" s="23" t="s">
        <v>82</v>
      </c>
      <c r="D8" s="63" t="s">
        <v>83</v>
      </c>
      <c r="E8" s="11">
        <v>706001</v>
      </c>
      <c r="F8" s="64" t="s">
        <v>0</v>
      </c>
      <c r="G8" s="12">
        <v>11.64</v>
      </c>
      <c r="H8" s="12">
        <v>11.64</v>
      </c>
      <c r="I8" s="25"/>
      <c r="J8" s="38"/>
    </row>
    <row r="9" customHeight="1" spans="1:10">
      <c r="A9" s="31"/>
      <c r="B9" s="24" t="s">
        <v>81</v>
      </c>
      <c r="C9" s="23" t="s">
        <v>82</v>
      </c>
      <c r="D9" s="63" t="s">
        <v>84</v>
      </c>
      <c r="E9" s="11">
        <v>706001</v>
      </c>
      <c r="F9" s="64" t="s">
        <v>0</v>
      </c>
      <c r="G9" s="12">
        <v>10.85</v>
      </c>
      <c r="H9" s="12">
        <v>10.85</v>
      </c>
      <c r="I9" s="25"/>
      <c r="J9" s="38"/>
    </row>
    <row r="10" customHeight="1" spans="1:10">
      <c r="A10" s="31"/>
      <c r="B10" s="24" t="s">
        <v>81</v>
      </c>
      <c r="C10" s="23" t="s">
        <v>85</v>
      </c>
      <c r="D10" s="63" t="s">
        <v>82</v>
      </c>
      <c r="E10" s="11">
        <v>706001</v>
      </c>
      <c r="F10" s="64" t="s">
        <v>0</v>
      </c>
      <c r="G10" s="12">
        <v>400.69</v>
      </c>
      <c r="H10" s="12">
        <v>400.69</v>
      </c>
      <c r="I10" s="25"/>
      <c r="J10" s="38"/>
    </row>
    <row r="11" customHeight="1" spans="1:10">
      <c r="A11" s="31"/>
      <c r="B11" s="24" t="s">
        <v>81</v>
      </c>
      <c r="C11" s="23" t="s">
        <v>85</v>
      </c>
      <c r="D11" s="63" t="s">
        <v>86</v>
      </c>
      <c r="E11" s="11">
        <v>706001</v>
      </c>
      <c r="F11" s="64" t="s">
        <v>0</v>
      </c>
      <c r="G11" s="12">
        <v>6.82</v>
      </c>
      <c r="H11" s="12">
        <v>6.82</v>
      </c>
      <c r="I11" s="25"/>
      <c r="J11" s="38"/>
    </row>
    <row r="12" customHeight="1" spans="1:10">
      <c r="A12" s="31"/>
      <c r="B12" s="24" t="s">
        <v>81</v>
      </c>
      <c r="C12" s="23" t="s">
        <v>85</v>
      </c>
      <c r="D12" s="63" t="s">
        <v>87</v>
      </c>
      <c r="E12" s="11">
        <v>706001</v>
      </c>
      <c r="F12" s="64" t="s">
        <v>0</v>
      </c>
      <c r="G12" s="12">
        <v>55.93</v>
      </c>
      <c r="H12" s="12">
        <v>55.93</v>
      </c>
      <c r="I12" s="25"/>
      <c r="J12" s="38"/>
    </row>
    <row r="13" customHeight="1" spans="1:10">
      <c r="A13" s="31"/>
      <c r="B13" s="24" t="s">
        <v>81</v>
      </c>
      <c r="C13" s="23" t="s">
        <v>85</v>
      </c>
      <c r="D13" s="63" t="s">
        <v>88</v>
      </c>
      <c r="E13" s="11">
        <v>706001</v>
      </c>
      <c r="F13" s="64" t="s">
        <v>0</v>
      </c>
      <c r="G13" s="12">
        <v>100</v>
      </c>
      <c r="H13" s="12">
        <v>100</v>
      </c>
      <c r="I13" s="25"/>
      <c r="J13" s="38"/>
    </row>
    <row r="14" customHeight="1" spans="1:10">
      <c r="A14" s="31"/>
      <c r="B14" s="24" t="s">
        <v>81</v>
      </c>
      <c r="C14" s="23" t="s">
        <v>89</v>
      </c>
      <c r="D14" s="63" t="s">
        <v>82</v>
      </c>
      <c r="E14" s="11">
        <v>706001</v>
      </c>
      <c r="F14" s="64" t="s">
        <v>0</v>
      </c>
      <c r="G14" s="12">
        <v>18.87</v>
      </c>
      <c r="H14" s="12">
        <v>18.87</v>
      </c>
      <c r="I14" s="25"/>
      <c r="J14" s="38"/>
    </row>
    <row r="15" customHeight="1" spans="1:10">
      <c r="A15" s="31"/>
      <c r="B15" s="24" t="s">
        <v>81</v>
      </c>
      <c r="C15" s="23" t="s">
        <v>89</v>
      </c>
      <c r="D15" s="63" t="s">
        <v>87</v>
      </c>
      <c r="E15" s="11">
        <v>706001</v>
      </c>
      <c r="F15" s="64" t="s">
        <v>0</v>
      </c>
      <c r="G15" s="12">
        <v>35.28</v>
      </c>
      <c r="H15" s="12">
        <v>35.28</v>
      </c>
      <c r="I15" s="25"/>
      <c r="J15" s="38"/>
    </row>
    <row r="16" customHeight="1" spans="1:10">
      <c r="A16" s="31"/>
      <c r="B16" s="24" t="s">
        <v>81</v>
      </c>
      <c r="C16" s="23" t="s">
        <v>90</v>
      </c>
      <c r="D16" s="63" t="s">
        <v>82</v>
      </c>
      <c r="E16" s="11">
        <v>706001</v>
      </c>
      <c r="F16" s="64" t="s">
        <v>0</v>
      </c>
      <c r="G16" s="12">
        <v>7.86</v>
      </c>
      <c r="H16" s="12">
        <v>7.86</v>
      </c>
      <c r="I16" s="25"/>
      <c r="J16" s="38"/>
    </row>
    <row r="17" customHeight="1" spans="1:10">
      <c r="A17" s="31"/>
      <c r="B17" s="24" t="s">
        <v>81</v>
      </c>
      <c r="C17" s="23" t="s">
        <v>91</v>
      </c>
      <c r="D17" s="63" t="s">
        <v>82</v>
      </c>
      <c r="E17" s="11">
        <v>706001</v>
      </c>
      <c r="F17" s="64" t="s">
        <v>0</v>
      </c>
      <c r="G17" s="12">
        <v>48.9</v>
      </c>
      <c r="H17" s="12">
        <v>48.9</v>
      </c>
      <c r="I17" s="25"/>
      <c r="J17" s="38"/>
    </row>
    <row r="18" customHeight="1" spans="2:9">
      <c r="B18" s="24" t="s">
        <v>81</v>
      </c>
      <c r="C18" s="23" t="s">
        <v>91</v>
      </c>
      <c r="D18" s="63" t="s">
        <v>88</v>
      </c>
      <c r="E18" s="11">
        <v>706001</v>
      </c>
      <c r="F18" s="64" t="s">
        <v>0</v>
      </c>
      <c r="G18" s="65">
        <v>21</v>
      </c>
      <c r="H18" s="65">
        <v>21</v>
      </c>
      <c r="I18" s="47"/>
    </row>
    <row r="19" customHeight="1" spans="2:9">
      <c r="B19" s="24" t="s">
        <v>92</v>
      </c>
      <c r="C19" s="23" t="s">
        <v>82</v>
      </c>
      <c r="D19" s="63" t="s">
        <v>88</v>
      </c>
      <c r="E19" s="11">
        <v>706001</v>
      </c>
      <c r="F19" s="64" t="s">
        <v>0</v>
      </c>
      <c r="G19" s="65">
        <v>74.08</v>
      </c>
      <c r="H19" s="65">
        <v>74.08</v>
      </c>
      <c r="I19" s="47"/>
    </row>
    <row r="20" customHeight="1" spans="2:9">
      <c r="B20" s="24" t="s">
        <v>92</v>
      </c>
      <c r="C20" s="23" t="s">
        <v>88</v>
      </c>
      <c r="D20" s="63" t="s">
        <v>88</v>
      </c>
      <c r="E20" s="11">
        <v>706001</v>
      </c>
      <c r="F20" s="64" t="s">
        <v>0</v>
      </c>
      <c r="G20" s="65">
        <v>9.79</v>
      </c>
      <c r="H20" s="65">
        <v>9.79</v>
      </c>
      <c r="I20" s="47"/>
    </row>
    <row r="21" customHeight="1" spans="2:9">
      <c r="B21" s="24" t="s">
        <v>93</v>
      </c>
      <c r="C21" s="23" t="s">
        <v>82</v>
      </c>
      <c r="D21" s="63" t="s">
        <v>88</v>
      </c>
      <c r="E21" s="11">
        <v>706001</v>
      </c>
      <c r="F21" s="64" t="s">
        <v>0</v>
      </c>
      <c r="G21" s="65">
        <v>55.66</v>
      </c>
      <c r="H21" s="65">
        <v>55.66</v>
      </c>
      <c r="I21" s="47"/>
    </row>
    <row r="22" customHeight="1" spans="2:9">
      <c r="B22" s="24" t="s">
        <v>93</v>
      </c>
      <c r="C22" s="23" t="s">
        <v>86</v>
      </c>
      <c r="D22" s="63" t="s">
        <v>82</v>
      </c>
      <c r="E22" s="11">
        <v>706001</v>
      </c>
      <c r="F22" s="64" t="s">
        <v>0</v>
      </c>
      <c r="G22" s="65">
        <v>9.66</v>
      </c>
      <c r="H22" s="65">
        <v>9.66</v>
      </c>
      <c r="I22" s="47"/>
    </row>
    <row r="23" customHeight="1" spans="2:9">
      <c r="B23" s="23" t="s">
        <v>93</v>
      </c>
      <c r="C23" s="23" t="s">
        <v>86</v>
      </c>
      <c r="D23" s="23" t="s">
        <v>84</v>
      </c>
      <c r="E23" s="11">
        <v>706001</v>
      </c>
      <c r="F23" s="64" t="s">
        <v>0</v>
      </c>
      <c r="G23" s="65">
        <v>1295.01</v>
      </c>
      <c r="H23" s="65">
        <v>1295.01</v>
      </c>
      <c r="I23" s="47"/>
    </row>
    <row r="24" customHeight="1" spans="2:9">
      <c r="B24" s="23" t="s">
        <v>93</v>
      </c>
      <c r="C24" s="23" t="s">
        <v>94</v>
      </c>
      <c r="D24" s="23" t="s">
        <v>82</v>
      </c>
      <c r="E24" s="11">
        <v>706001</v>
      </c>
      <c r="F24" s="64" t="s">
        <v>0</v>
      </c>
      <c r="G24" s="65">
        <v>28.43</v>
      </c>
      <c r="H24" s="65">
        <v>28.43</v>
      </c>
      <c r="I24" s="47"/>
    </row>
    <row r="25" customHeight="1" spans="2:9">
      <c r="B25" s="23" t="s">
        <v>93</v>
      </c>
      <c r="C25" s="23" t="s">
        <v>94</v>
      </c>
      <c r="D25" s="23" t="s">
        <v>86</v>
      </c>
      <c r="E25" s="11">
        <v>706001</v>
      </c>
      <c r="F25" s="64" t="s">
        <v>0</v>
      </c>
      <c r="G25" s="65">
        <v>13.09</v>
      </c>
      <c r="H25" s="65">
        <v>13.09</v>
      </c>
      <c r="I25" s="47"/>
    </row>
    <row r="26" customHeight="1" spans="2:9">
      <c r="B26" s="23" t="s">
        <v>93</v>
      </c>
      <c r="C26" s="23" t="s">
        <v>94</v>
      </c>
      <c r="D26" s="23" t="s">
        <v>94</v>
      </c>
      <c r="E26" s="11">
        <v>706001</v>
      </c>
      <c r="F26" s="64" t="s">
        <v>0</v>
      </c>
      <c r="G26" s="65">
        <v>95.26</v>
      </c>
      <c r="H26" s="65">
        <v>95.26</v>
      </c>
      <c r="I26" s="47"/>
    </row>
    <row r="27" customHeight="1" spans="2:9">
      <c r="B27" s="23" t="s">
        <v>93</v>
      </c>
      <c r="C27" s="23" t="s">
        <v>95</v>
      </c>
      <c r="D27" s="23" t="s">
        <v>83</v>
      </c>
      <c r="E27" s="11">
        <v>706001</v>
      </c>
      <c r="F27" s="64" t="s">
        <v>0</v>
      </c>
      <c r="G27" s="65">
        <v>6.11</v>
      </c>
      <c r="H27" s="65">
        <v>6.11</v>
      </c>
      <c r="I27" s="47"/>
    </row>
    <row r="28" customHeight="1" spans="2:9">
      <c r="B28" s="23" t="s">
        <v>96</v>
      </c>
      <c r="C28" s="23" t="s">
        <v>83</v>
      </c>
      <c r="D28" s="23" t="s">
        <v>97</v>
      </c>
      <c r="E28" s="11">
        <v>706001</v>
      </c>
      <c r="F28" s="64" t="s">
        <v>0</v>
      </c>
      <c r="G28" s="65">
        <v>0.4</v>
      </c>
      <c r="H28" s="65">
        <v>0.4</v>
      </c>
      <c r="I28" s="47"/>
    </row>
    <row r="29" customHeight="1" spans="2:9">
      <c r="B29" s="23" t="s">
        <v>96</v>
      </c>
      <c r="C29" s="23" t="s">
        <v>98</v>
      </c>
      <c r="D29" s="23" t="s">
        <v>99</v>
      </c>
      <c r="E29" s="11">
        <v>706001</v>
      </c>
      <c r="F29" s="64" t="s">
        <v>0</v>
      </c>
      <c r="G29" s="65">
        <v>12.87</v>
      </c>
      <c r="H29" s="65">
        <v>12.87</v>
      </c>
      <c r="I29" s="47"/>
    </row>
    <row r="30" customHeight="1" spans="2:9">
      <c r="B30" s="23" t="s">
        <v>96</v>
      </c>
      <c r="C30" s="23" t="s">
        <v>100</v>
      </c>
      <c r="D30" s="23" t="s">
        <v>82</v>
      </c>
      <c r="E30" s="11">
        <v>706001</v>
      </c>
      <c r="F30" s="64" t="s">
        <v>0</v>
      </c>
      <c r="G30" s="65">
        <v>29.56</v>
      </c>
      <c r="H30" s="65">
        <v>29.56</v>
      </c>
      <c r="I30" s="47"/>
    </row>
    <row r="31" customHeight="1" spans="2:9">
      <c r="B31" s="23" t="s">
        <v>96</v>
      </c>
      <c r="C31" s="23" t="s">
        <v>100</v>
      </c>
      <c r="D31" s="23" t="s">
        <v>86</v>
      </c>
      <c r="E31" s="11">
        <v>706001</v>
      </c>
      <c r="F31" s="64" t="s">
        <v>0</v>
      </c>
      <c r="G31" s="65">
        <v>34.46</v>
      </c>
      <c r="H31" s="65">
        <v>34.46</v>
      </c>
      <c r="I31" s="47"/>
    </row>
    <row r="32" customHeight="1" spans="2:9">
      <c r="B32" s="23" t="s">
        <v>96</v>
      </c>
      <c r="C32" s="23" t="s">
        <v>100</v>
      </c>
      <c r="D32" s="23" t="s">
        <v>85</v>
      </c>
      <c r="E32" s="11">
        <v>706001</v>
      </c>
      <c r="F32" s="64" t="s">
        <v>0</v>
      </c>
      <c r="G32" s="65">
        <v>8.02</v>
      </c>
      <c r="H32" s="65">
        <v>8.02</v>
      </c>
      <c r="I32" s="47"/>
    </row>
    <row r="33" customHeight="1" spans="2:9">
      <c r="B33" s="23" t="s">
        <v>101</v>
      </c>
      <c r="C33" s="23" t="s">
        <v>94</v>
      </c>
      <c r="D33" s="23" t="s">
        <v>82</v>
      </c>
      <c r="E33" s="11">
        <v>706001</v>
      </c>
      <c r="F33" s="64" t="s">
        <v>0</v>
      </c>
      <c r="G33" s="65">
        <v>63.19</v>
      </c>
      <c r="H33" s="65">
        <v>63.19</v>
      </c>
      <c r="I33" s="47"/>
    </row>
    <row r="34" customHeight="1" spans="2:9">
      <c r="B34" s="23" t="s">
        <v>102</v>
      </c>
      <c r="C34" s="23" t="s">
        <v>82</v>
      </c>
      <c r="D34" s="23" t="s">
        <v>83</v>
      </c>
      <c r="E34" s="11">
        <v>706001</v>
      </c>
      <c r="F34" s="64" t="s">
        <v>0</v>
      </c>
      <c r="G34" s="65">
        <v>293.58</v>
      </c>
      <c r="H34" s="65">
        <v>293.58</v>
      </c>
      <c r="I34" s="47"/>
    </row>
    <row r="35" customHeight="1" spans="2:9">
      <c r="B35" s="23" t="s">
        <v>102</v>
      </c>
      <c r="C35" s="23" t="s">
        <v>86</v>
      </c>
      <c r="D35" s="23" t="s">
        <v>83</v>
      </c>
      <c r="E35" s="11">
        <v>706001</v>
      </c>
      <c r="F35" s="64" t="s">
        <v>0</v>
      </c>
      <c r="G35" s="65">
        <v>32.31</v>
      </c>
      <c r="H35" s="65">
        <v>32.31</v>
      </c>
      <c r="I35" s="47"/>
    </row>
    <row r="36" customHeight="1" spans="2:9">
      <c r="B36" s="23" t="s">
        <v>102</v>
      </c>
      <c r="C36" s="23" t="s">
        <v>86</v>
      </c>
      <c r="D36" s="23" t="s">
        <v>103</v>
      </c>
      <c r="E36" s="11">
        <v>706001</v>
      </c>
      <c r="F36" s="64" t="s">
        <v>0</v>
      </c>
      <c r="G36" s="65">
        <v>50</v>
      </c>
      <c r="H36" s="65">
        <v>50</v>
      </c>
      <c r="I36" s="47"/>
    </row>
    <row r="37" customHeight="1" spans="2:9">
      <c r="B37" s="23" t="s">
        <v>102</v>
      </c>
      <c r="C37" s="23" t="s">
        <v>86</v>
      </c>
      <c r="D37" s="23" t="s">
        <v>88</v>
      </c>
      <c r="E37" s="11">
        <v>706001</v>
      </c>
      <c r="F37" s="64" t="s">
        <v>0</v>
      </c>
      <c r="G37" s="65">
        <v>1.61</v>
      </c>
      <c r="H37" s="65">
        <v>1.61</v>
      </c>
      <c r="I37" s="47"/>
    </row>
    <row r="38" customHeight="1" spans="2:9">
      <c r="B38" s="23" t="s">
        <v>102</v>
      </c>
      <c r="C38" s="23" t="s">
        <v>85</v>
      </c>
      <c r="D38" s="23" t="s">
        <v>88</v>
      </c>
      <c r="E38" s="11">
        <v>706001</v>
      </c>
      <c r="F38" s="64" t="s">
        <v>0</v>
      </c>
      <c r="G38" s="65">
        <v>19.64</v>
      </c>
      <c r="H38" s="65">
        <v>19.64</v>
      </c>
      <c r="I38" s="47"/>
    </row>
    <row r="39" customHeight="1" spans="2:9">
      <c r="B39" s="23" t="s">
        <v>104</v>
      </c>
      <c r="C39" s="23" t="s">
        <v>82</v>
      </c>
      <c r="D39" s="23" t="s">
        <v>89</v>
      </c>
      <c r="E39" s="11">
        <v>706001</v>
      </c>
      <c r="F39" s="64" t="s">
        <v>0</v>
      </c>
      <c r="G39" s="65">
        <v>8.85</v>
      </c>
      <c r="H39" s="65">
        <v>8.85</v>
      </c>
      <c r="I39" s="47"/>
    </row>
    <row r="40" customHeight="1" spans="2:9">
      <c r="B40" s="23" t="s">
        <v>105</v>
      </c>
      <c r="C40" s="23" t="s">
        <v>86</v>
      </c>
      <c r="D40" s="23" t="s">
        <v>82</v>
      </c>
      <c r="E40" s="11">
        <v>706001</v>
      </c>
      <c r="F40" s="64" t="s">
        <v>0</v>
      </c>
      <c r="G40" s="65">
        <v>108.66</v>
      </c>
      <c r="H40" s="65">
        <v>108.66</v>
      </c>
      <c r="I40" s="47"/>
    </row>
  </sheetData>
  <mergeCells count="9">
    <mergeCell ref="B1:I1"/>
    <mergeCell ref="B2:F2"/>
    <mergeCell ref="B3:F3"/>
    <mergeCell ref="B4:D4"/>
    <mergeCell ref="E4:E5"/>
    <mergeCell ref="F4:F5"/>
    <mergeCell ref="G3:G5"/>
    <mergeCell ref="H3:H5"/>
    <mergeCell ref="I3:I5"/>
  </mergeCells>
  <printOptions horizontalCentered="1"/>
  <pageMargins left="0.393055555555556" right="0.235416666666667" top="0.747916666666667" bottom="0.313888888888889" header="0" footer="0"/>
  <pageSetup paperSize="9" scale="94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0"/>
  <sheetViews>
    <sheetView workbookViewId="0">
      <pane ySplit="5" topLeftCell="A21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style="28" hidden="1" customWidth="1"/>
    <col min="2" max="2" width="6.85" style="28" customWidth="1"/>
    <col min="3" max="3" width="6.15833333333333" style="28" customWidth="1"/>
    <col min="4" max="4" width="9.76666666666667" style="28" customWidth="1"/>
    <col min="5" max="5" width="30.6583333333333" style="28" customWidth="1"/>
    <col min="6" max="6" width="14.75" style="28" customWidth="1"/>
    <col min="7" max="7" width="12.8916666666667" style="28" customWidth="1"/>
    <col min="8" max="8" width="13.675" style="28" customWidth="1"/>
    <col min="9" max="9" width="3.85" style="28" customWidth="1"/>
    <col min="10" max="16384" width="10" style="28"/>
  </cols>
  <sheetData>
    <row r="1" ht="22.8" customHeight="1" spans="1:9">
      <c r="A1" s="29"/>
      <c r="B1" s="30" t="s">
        <v>196</v>
      </c>
      <c r="C1" s="30"/>
      <c r="D1" s="30"/>
      <c r="E1" s="30"/>
      <c r="F1" s="30"/>
      <c r="G1" s="30"/>
      <c r="H1" s="30"/>
      <c r="I1" s="60"/>
    </row>
    <row r="2" ht="19.55" customHeight="1" spans="1:9">
      <c r="A2" s="32"/>
      <c r="B2" s="33" t="s">
        <v>4</v>
      </c>
      <c r="C2" s="33"/>
      <c r="D2" s="33"/>
      <c r="E2" s="33"/>
      <c r="G2" s="32"/>
      <c r="H2" s="49" t="s">
        <v>5</v>
      </c>
      <c r="I2" s="60"/>
    </row>
    <row r="3" ht="24.4" customHeight="1" spans="1:9">
      <c r="A3" s="31"/>
      <c r="B3" s="6" t="s">
        <v>8</v>
      </c>
      <c r="C3" s="6"/>
      <c r="D3" s="6"/>
      <c r="E3" s="6"/>
      <c r="F3" s="6" t="s">
        <v>73</v>
      </c>
      <c r="G3" s="6"/>
      <c r="H3" s="6"/>
      <c r="I3" s="60"/>
    </row>
    <row r="4" ht="24.4" customHeight="1" spans="1:9">
      <c r="A4" s="31"/>
      <c r="B4" s="6" t="s">
        <v>77</v>
      </c>
      <c r="C4" s="6"/>
      <c r="D4" s="6" t="s">
        <v>69</v>
      </c>
      <c r="E4" s="6" t="s">
        <v>70</v>
      </c>
      <c r="F4" s="6" t="s">
        <v>58</v>
      </c>
      <c r="G4" s="6" t="s">
        <v>197</v>
      </c>
      <c r="H4" s="6" t="s">
        <v>198</v>
      </c>
      <c r="I4" s="60"/>
    </row>
    <row r="5" ht="24.4" customHeight="1" spans="1:9">
      <c r="A5" s="50"/>
      <c r="B5" s="6" t="s">
        <v>78</v>
      </c>
      <c r="C5" s="6" t="s">
        <v>79</v>
      </c>
      <c r="D5" s="6"/>
      <c r="E5" s="6"/>
      <c r="F5" s="6"/>
      <c r="G5" s="6"/>
      <c r="H5" s="6"/>
      <c r="I5" s="60"/>
    </row>
    <row r="6" ht="22.8" customHeight="1" spans="1:9">
      <c r="A6" s="31"/>
      <c r="B6" s="6"/>
      <c r="C6" s="6"/>
      <c r="D6" s="6"/>
      <c r="E6" s="6" t="s">
        <v>71</v>
      </c>
      <c r="F6" s="21">
        <f>SUM(F7:F30)</f>
        <v>1376.83</v>
      </c>
      <c r="G6" s="21">
        <f>SUM(G7:G30)</f>
        <v>1188.58</v>
      </c>
      <c r="H6" s="21">
        <f>SUM(H7:H30)</f>
        <v>188.25</v>
      </c>
      <c r="I6" s="60"/>
    </row>
    <row r="7" ht="22.8" customHeight="1" spans="1:9">
      <c r="A7" s="31"/>
      <c r="B7" s="23" t="s">
        <v>156</v>
      </c>
      <c r="C7" s="23" t="s">
        <v>82</v>
      </c>
      <c r="D7" s="11">
        <v>706001</v>
      </c>
      <c r="E7" s="51" t="s">
        <v>157</v>
      </c>
      <c r="F7" s="52">
        <f>G7+H7</f>
        <v>435.34</v>
      </c>
      <c r="G7" s="52">
        <v>435.34</v>
      </c>
      <c r="H7" s="9"/>
      <c r="I7" s="60"/>
    </row>
    <row r="8" ht="22.8" customHeight="1" spans="1:9">
      <c r="A8" s="31"/>
      <c r="B8" s="23" t="s">
        <v>156</v>
      </c>
      <c r="C8" s="23" t="s">
        <v>86</v>
      </c>
      <c r="D8" s="11">
        <v>706001</v>
      </c>
      <c r="E8" s="51" t="s">
        <v>158</v>
      </c>
      <c r="F8" s="52">
        <f t="shared" ref="F8:F30" si="0">G8+H8</f>
        <v>276.22</v>
      </c>
      <c r="G8" s="52">
        <v>276.22</v>
      </c>
      <c r="H8" s="9"/>
      <c r="I8" s="60"/>
    </row>
    <row r="9" ht="22.8" customHeight="1" spans="1:9">
      <c r="A9" s="31"/>
      <c r="B9" s="23" t="s">
        <v>156</v>
      </c>
      <c r="C9" s="23" t="s">
        <v>85</v>
      </c>
      <c r="D9" s="11">
        <v>706001</v>
      </c>
      <c r="E9" s="51" t="s">
        <v>159</v>
      </c>
      <c r="F9" s="52">
        <f t="shared" si="0"/>
        <v>9.02</v>
      </c>
      <c r="G9" s="52">
        <v>9.02</v>
      </c>
      <c r="H9" s="9"/>
      <c r="I9" s="60"/>
    </row>
    <row r="10" ht="22.8" customHeight="1" spans="1:9">
      <c r="A10" s="31"/>
      <c r="B10" s="23" t="s">
        <v>156</v>
      </c>
      <c r="C10" s="23" t="s">
        <v>98</v>
      </c>
      <c r="D10" s="11">
        <v>706001</v>
      </c>
      <c r="E10" s="51" t="s">
        <v>160</v>
      </c>
      <c r="F10" s="52">
        <f t="shared" si="0"/>
        <v>32.67</v>
      </c>
      <c r="G10" s="52">
        <v>32.67</v>
      </c>
      <c r="H10" s="9"/>
      <c r="I10" s="60"/>
    </row>
    <row r="11" ht="22.8" customHeight="1" spans="1:9">
      <c r="A11" s="31"/>
      <c r="B11" s="23" t="s">
        <v>156</v>
      </c>
      <c r="C11" s="23" t="s">
        <v>84</v>
      </c>
      <c r="D11" s="11">
        <v>706001</v>
      </c>
      <c r="E11" s="51" t="s">
        <v>161</v>
      </c>
      <c r="F11" s="52">
        <f t="shared" si="0"/>
        <v>95.26</v>
      </c>
      <c r="G11" s="52">
        <v>95.26</v>
      </c>
      <c r="H11" s="9"/>
      <c r="I11" s="60"/>
    </row>
    <row r="12" ht="22.8" customHeight="1" spans="1:9">
      <c r="A12" s="31"/>
      <c r="B12" s="23" t="s">
        <v>156</v>
      </c>
      <c r="C12" s="23" t="s">
        <v>162</v>
      </c>
      <c r="D12" s="11">
        <v>706001</v>
      </c>
      <c r="E12" s="51" t="s">
        <v>163</v>
      </c>
      <c r="F12" s="52">
        <f t="shared" si="0"/>
        <v>56.1</v>
      </c>
      <c r="G12" s="52">
        <v>56.1</v>
      </c>
      <c r="H12" s="9"/>
      <c r="I12" s="60"/>
    </row>
    <row r="13" ht="22.8" customHeight="1" spans="1:9">
      <c r="A13" s="31"/>
      <c r="B13" s="23" t="s">
        <v>156</v>
      </c>
      <c r="C13" s="23" t="s">
        <v>100</v>
      </c>
      <c r="D13" s="11">
        <v>706001</v>
      </c>
      <c r="E13" s="51" t="s">
        <v>164</v>
      </c>
      <c r="F13" s="52">
        <f t="shared" si="0"/>
        <v>8.02</v>
      </c>
      <c r="G13" s="52">
        <v>8.02</v>
      </c>
      <c r="H13" s="25"/>
      <c r="I13" s="60"/>
    </row>
    <row r="14" ht="22.8" customHeight="1" spans="1:9">
      <c r="A14" s="31"/>
      <c r="B14" s="23" t="s">
        <v>156</v>
      </c>
      <c r="C14" s="23" t="s">
        <v>165</v>
      </c>
      <c r="D14" s="11">
        <v>706001</v>
      </c>
      <c r="E14" s="51" t="s">
        <v>166</v>
      </c>
      <c r="F14" s="52">
        <f t="shared" si="0"/>
        <v>7.92</v>
      </c>
      <c r="G14" s="52">
        <v>7.92</v>
      </c>
      <c r="H14" s="9"/>
      <c r="I14" s="60"/>
    </row>
    <row r="15" ht="22.8" customHeight="1" spans="1:9">
      <c r="A15" s="31"/>
      <c r="B15" s="23" t="s">
        <v>156</v>
      </c>
      <c r="C15" s="23" t="s">
        <v>167</v>
      </c>
      <c r="D15" s="11">
        <v>706001</v>
      </c>
      <c r="E15" s="51" t="s">
        <v>168</v>
      </c>
      <c r="F15" s="52">
        <f t="shared" si="0"/>
        <v>108.66</v>
      </c>
      <c r="G15" s="52">
        <v>108.66</v>
      </c>
      <c r="H15" s="25"/>
      <c r="I15" s="60"/>
    </row>
    <row r="16" ht="22.8" customHeight="1" spans="2:8">
      <c r="B16" s="23" t="s">
        <v>156</v>
      </c>
      <c r="C16" s="23" t="s">
        <v>88</v>
      </c>
      <c r="D16" s="11">
        <v>706001</v>
      </c>
      <c r="E16" s="51" t="s">
        <v>169</v>
      </c>
      <c r="F16" s="52">
        <f t="shared" si="0"/>
        <v>78</v>
      </c>
      <c r="G16" s="52">
        <v>78</v>
      </c>
      <c r="H16" s="52"/>
    </row>
    <row r="17" ht="22.8" customHeight="1" spans="2:8">
      <c r="B17" s="23" t="s">
        <v>170</v>
      </c>
      <c r="C17" s="23" t="s">
        <v>82</v>
      </c>
      <c r="D17" s="11">
        <v>706001</v>
      </c>
      <c r="E17" s="51" t="s">
        <v>171</v>
      </c>
      <c r="F17" s="52">
        <f t="shared" si="0"/>
        <v>24.43</v>
      </c>
      <c r="G17" s="47"/>
      <c r="H17" s="52">
        <v>24.43</v>
      </c>
    </row>
    <row r="18" ht="22.8" customHeight="1" spans="2:8">
      <c r="B18" s="23" t="s">
        <v>170</v>
      </c>
      <c r="C18" s="23" t="s">
        <v>94</v>
      </c>
      <c r="D18" s="11">
        <v>706001</v>
      </c>
      <c r="E18" s="51" t="s">
        <v>172</v>
      </c>
      <c r="F18" s="52">
        <f t="shared" si="0"/>
        <v>2</v>
      </c>
      <c r="G18" s="47"/>
      <c r="H18" s="52">
        <v>2</v>
      </c>
    </row>
    <row r="19" ht="22.8" customHeight="1" spans="2:8">
      <c r="B19" s="23" t="s">
        <v>170</v>
      </c>
      <c r="C19" s="23" t="s">
        <v>89</v>
      </c>
      <c r="D19" s="11">
        <v>706001</v>
      </c>
      <c r="E19" s="51" t="s">
        <v>173</v>
      </c>
      <c r="F19" s="52">
        <f t="shared" si="0"/>
        <v>10</v>
      </c>
      <c r="G19" s="47"/>
      <c r="H19" s="52">
        <v>10</v>
      </c>
    </row>
    <row r="20" ht="22.8" customHeight="1" spans="2:8">
      <c r="B20" s="23" t="s">
        <v>170</v>
      </c>
      <c r="C20" s="23" t="s">
        <v>98</v>
      </c>
      <c r="D20" s="11">
        <v>706001</v>
      </c>
      <c r="E20" s="51" t="s">
        <v>174</v>
      </c>
      <c r="F20" s="52">
        <f t="shared" si="0"/>
        <v>12.7</v>
      </c>
      <c r="G20" s="47"/>
      <c r="H20" s="52">
        <v>12.7</v>
      </c>
    </row>
    <row r="21" ht="22.8" customHeight="1" spans="2:8">
      <c r="B21" s="23" t="s">
        <v>170</v>
      </c>
      <c r="C21" s="23" t="s">
        <v>100</v>
      </c>
      <c r="D21" s="11">
        <v>706001</v>
      </c>
      <c r="E21" s="51" t="s">
        <v>175</v>
      </c>
      <c r="F21" s="52">
        <f t="shared" si="0"/>
        <v>34.25</v>
      </c>
      <c r="G21" s="47"/>
      <c r="H21" s="52">
        <v>34.25</v>
      </c>
    </row>
    <row r="22" ht="22.8" customHeight="1" spans="2:8">
      <c r="B22" s="23" t="s">
        <v>170</v>
      </c>
      <c r="C22" s="23" t="s">
        <v>180</v>
      </c>
      <c r="D22" s="11">
        <v>706001</v>
      </c>
      <c r="E22" s="51" t="s">
        <v>181</v>
      </c>
      <c r="F22" s="52">
        <f t="shared" si="0"/>
        <v>8</v>
      </c>
      <c r="G22" s="47"/>
      <c r="H22" s="52">
        <v>8</v>
      </c>
    </row>
    <row r="23" ht="22.8" customHeight="1" spans="2:8">
      <c r="B23" s="23" t="s">
        <v>170</v>
      </c>
      <c r="C23" s="23" t="s">
        <v>99</v>
      </c>
      <c r="D23" s="11">
        <v>706001</v>
      </c>
      <c r="E23" s="51" t="s">
        <v>182</v>
      </c>
      <c r="F23" s="52">
        <f t="shared" si="0"/>
        <v>7.13</v>
      </c>
      <c r="G23" s="47"/>
      <c r="H23" s="52">
        <v>7.13</v>
      </c>
    </row>
    <row r="24" ht="22.8" customHeight="1" spans="2:8">
      <c r="B24" s="23" t="s">
        <v>170</v>
      </c>
      <c r="C24" s="23" t="s">
        <v>95</v>
      </c>
      <c r="D24" s="11">
        <v>706001</v>
      </c>
      <c r="E24" s="51" t="s">
        <v>185</v>
      </c>
      <c r="F24" s="52">
        <f t="shared" si="0"/>
        <v>9.54</v>
      </c>
      <c r="G24" s="47"/>
      <c r="H24" s="52">
        <v>9.54</v>
      </c>
    </row>
    <row r="25" ht="22.8" customHeight="1" spans="2:8">
      <c r="B25" s="23" t="s">
        <v>170</v>
      </c>
      <c r="C25" s="23" t="s">
        <v>90</v>
      </c>
      <c r="D25" s="11">
        <v>706001</v>
      </c>
      <c r="E25" s="51" t="s">
        <v>186</v>
      </c>
      <c r="F25" s="52">
        <f t="shared" si="0"/>
        <v>7.01</v>
      </c>
      <c r="G25" s="53"/>
      <c r="H25" s="52">
        <v>7.01</v>
      </c>
    </row>
    <row r="26" ht="22.8" customHeight="1" spans="1:8">
      <c r="A26" s="47"/>
      <c r="B26" s="23" t="s">
        <v>170</v>
      </c>
      <c r="C26" s="23" t="s">
        <v>91</v>
      </c>
      <c r="D26" s="11">
        <v>706001</v>
      </c>
      <c r="E26" s="51" t="s">
        <v>188</v>
      </c>
      <c r="F26" s="52">
        <f t="shared" si="0"/>
        <v>45</v>
      </c>
      <c r="G26" s="47"/>
      <c r="H26" s="52">
        <v>45</v>
      </c>
    </row>
    <row r="27" ht="22.8" customHeight="1" spans="1:8">
      <c r="A27" s="47"/>
      <c r="B27" s="23" t="s">
        <v>170</v>
      </c>
      <c r="C27" s="23" t="s">
        <v>189</v>
      </c>
      <c r="D27" s="11">
        <v>706001</v>
      </c>
      <c r="E27" s="51" t="s">
        <v>190</v>
      </c>
      <c r="F27" s="52">
        <f t="shared" si="0"/>
        <v>24.12</v>
      </c>
      <c r="G27" s="47"/>
      <c r="H27" s="52">
        <v>24.12</v>
      </c>
    </row>
    <row r="28" ht="22.8" customHeight="1" spans="1:8">
      <c r="A28" s="47"/>
      <c r="B28" s="23" t="s">
        <v>191</v>
      </c>
      <c r="C28" s="54" t="s">
        <v>86</v>
      </c>
      <c r="D28" s="11">
        <v>706001</v>
      </c>
      <c r="E28" s="51" t="s">
        <v>192</v>
      </c>
      <c r="F28" s="52">
        <f t="shared" si="0"/>
        <v>4.37</v>
      </c>
      <c r="G28" s="52">
        <v>0.3</v>
      </c>
      <c r="H28" s="52">
        <v>4.07</v>
      </c>
    </row>
    <row r="29" ht="22.8" customHeight="1" spans="1:8">
      <c r="A29" s="47"/>
      <c r="B29" s="23" t="s">
        <v>191</v>
      </c>
      <c r="C29" s="55" t="s">
        <v>94</v>
      </c>
      <c r="D29" s="11">
        <v>706001</v>
      </c>
      <c r="E29" s="51" t="s">
        <v>193</v>
      </c>
      <c r="F29" s="52">
        <f t="shared" si="0"/>
        <v>1.48</v>
      </c>
      <c r="G29" s="52">
        <v>1.48</v>
      </c>
      <c r="H29" s="52"/>
    </row>
    <row r="30" s="48" customFormat="1" ht="31" customHeight="1" spans="1:8">
      <c r="A30" s="56"/>
      <c r="B30" s="57" t="s">
        <v>191</v>
      </c>
      <c r="C30" s="58">
        <v>99</v>
      </c>
      <c r="D30" s="11">
        <v>706001</v>
      </c>
      <c r="E30" s="56" t="s">
        <v>194</v>
      </c>
      <c r="F30" s="52">
        <f t="shared" si="0"/>
        <v>79.59</v>
      </c>
      <c r="G30" s="59">
        <v>79.59</v>
      </c>
      <c r="H30" s="56"/>
    </row>
  </sheetData>
  <mergeCells count="10">
    <mergeCell ref="B1:H1"/>
    <mergeCell ref="B2:E2"/>
    <mergeCell ref="B3:E3"/>
    <mergeCell ref="F3:H3"/>
    <mergeCell ref="B4:C4"/>
    <mergeCell ref="D4:D5"/>
    <mergeCell ref="E4:E5"/>
    <mergeCell ref="F4:F5"/>
    <mergeCell ref="G4:G5"/>
    <mergeCell ref="H4:H5"/>
  </mergeCells>
  <printOptions horizontalCentered="1"/>
  <pageMargins left="0.354166666666667" right="0.196527777777778" top="0.55" bottom="0.393055555555556" header="0.235416666666667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5"/>
  <sheetViews>
    <sheetView workbookViewId="0">
      <pane ySplit="4" topLeftCell="A5" activePane="bottomLeft" state="frozen"/>
      <selection/>
      <selection pane="bottomLeft" activeCell="I18" sqref="I18"/>
    </sheetView>
  </sheetViews>
  <sheetFormatPr defaultColWidth="10" defaultRowHeight="13.5" outlineLevelCol="7"/>
  <cols>
    <col min="1" max="1" width="1.53333333333333" style="28" hidden="1" customWidth="1"/>
    <col min="2" max="2" width="3.38333333333333" style="28" customWidth="1"/>
    <col min="3" max="3" width="5" style="28" customWidth="1"/>
    <col min="4" max="4" width="6.625" style="28" customWidth="1"/>
    <col min="5" max="5" width="10.0416666666667" style="28" customWidth="1"/>
    <col min="6" max="6" width="36.675" style="28" customWidth="1"/>
    <col min="7" max="7" width="21.4916666666667" style="28" customWidth="1"/>
    <col min="8" max="8" width="1.75" style="28" customWidth="1"/>
    <col min="9" max="10" width="9.76666666666667" style="28" customWidth="1"/>
    <col min="11" max="16384" width="10" style="28"/>
  </cols>
  <sheetData>
    <row r="1" ht="22.8" customHeight="1" spans="1:8">
      <c r="A1" s="29"/>
      <c r="B1" s="30" t="s">
        <v>199</v>
      </c>
      <c r="C1" s="30"/>
      <c r="D1" s="30"/>
      <c r="E1" s="30"/>
      <c r="F1" s="30"/>
      <c r="G1" s="30"/>
      <c r="H1" s="31" t="s">
        <v>57</v>
      </c>
    </row>
    <row r="2" ht="19.55" customHeight="1" spans="1:8">
      <c r="A2" s="32"/>
      <c r="B2" s="33" t="s">
        <v>200</v>
      </c>
      <c r="C2" s="33"/>
      <c r="D2" s="33"/>
      <c r="E2" s="33"/>
      <c r="F2" s="33"/>
      <c r="G2" s="34" t="s">
        <v>5</v>
      </c>
      <c r="H2" s="35"/>
    </row>
    <row r="3" ht="24.4" customHeight="1" spans="1:8">
      <c r="A3" s="36"/>
      <c r="B3" s="6" t="s">
        <v>77</v>
      </c>
      <c r="C3" s="6"/>
      <c r="D3" s="6"/>
      <c r="E3" s="6" t="s">
        <v>69</v>
      </c>
      <c r="F3" s="6" t="s">
        <v>70</v>
      </c>
      <c r="G3" s="6" t="s">
        <v>201</v>
      </c>
      <c r="H3" s="37"/>
    </row>
    <row r="4" ht="24.4" customHeight="1" spans="1:8">
      <c r="A4" s="36"/>
      <c r="B4" s="6" t="s">
        <v>78</v>
      </c>
      <c r="C4" s="6" t="s">
        <v>79</v>
      </c>
      <c r="D4" s="6" t="s">
        <v>80</v>
      </c>
      <c r="E4" s="6"/>
      <c r="F4" s="6"/>
      <c r="G4" s="6"/>
      <c r="H4" s="38"/>
    </row>
    <row r="5" ht="22.8" customHeight="1" spans="1:8">
      <c r="A5" s="39"/>
      <c r="B5" s="6"/>
      <c r="C5" s="6"/>
      <c r="D5" s="6"/>
      <c r="E5" s="6"/>
      <c r="F5" s="6" t="s">
        <v>71</v>
      </c>
      <c r="G5" s="9">
        <f>SUM(G6:G25)</f>
        <v>1607.35</v>
      </c>
      <c r="H5" s="40"/>
    </row>
    <row r="6" ht="22.8" customHeight="1" spans="1:8">
      <c r="A6" s="39"/>
      <c r="B6" s="10" t="s">
        <v>101</v>
      </c>
      <c r="C6" s="10" t="s">
        <v>94</v>
      </c>
      <c r="D6" s="10" t="s">
        <v>82</v>
      </c>
      <c r="E6" s="11">
        <v>706001</v>
      </c>
      <c r="F6" s="23" t="s">
        <v>202</v>
      </c>
      <c r="G6" s="41">
        <v>30</v>
      </c>
      <c r="H6" s="40"/>
    </row>
    <row r="7" ht="22.8" customHeight="1" spans="1:8">
      <c r="A7" s="39"/>
      <c r="B7" s="10" t="s">
        <v>102</v>
      </c>
      <c r="C7" s="10" t="s">
        <v>86</v>
      </c>
      <c r="D7" s="10" t="s">
        <v>103</v>
      </c>
      <c r="E7" s="11">
        <v>706001</v>
      </c>
      <c r="F7" s="23" t="s">
        <v>203</v>
      </c>
      <c r="G7" s="41">
        <v>50</v>
      </c>
      <c r="H7" s="40"/>
    </row>
    <row r="8" ht="22.8" customHeight="1" spans="1:8">
      <c r="A8" s="39"/>
      <c r="B8" s="10" t="s">
        <v>93</v>
      </c>
      <c r="C8" s="10" t="s">
        <v>86</v>
      </c>
      <c r="D8" s="10" t="s">
        <v>84</v>
      </c>
      <c r="E8" s="11">
        <v>706001</v>
      </c>
      <c r="F8" s="23" t="s">
        <v>204</v>
      </c>
      <c r="G8" s="41">
        <v>20</v>
      </c>
      <c r="H8" s="40"/>
    </row>
    <row r="9" ht="22.8" customHeight="1" spans="1:8">
      <c r="A9" s="39"/>
      <c r="B9" s="10" t="s">
        <v>81</v>
      </c>
      <c r="C9" s="10" t="s">
        <v>85</v>
      </c>
      <c r="D9" s="10" t="s">
        <v>88</v>
      </c>
      <c r="E9" s="11">
        <v>706001</v>
      </c>
      <c r="F9" s="23" t="s">
        <v>205</v>
      </c>
      <c r="G9" s="41">
        <v>100</v>
      </c>
      <c r="H9" s="40"/>
    </row>
    <row r="10" ht="22.8" customHeight="1" spans="1:8">
      <c r="A10" s="39"/>
      <c r="B10" s="10" t="s">
        <v>81</v>
      </c>
      <c r="C10" s="10" t="s">
        <v>91</v>
      </c>
      <c r="D10" s="10">
        <v>99</v>
      </c>
      <c r="E10" s="11">
        <v>706001</v>
      </c>
      <c r="F10" s="23" t="s">
        <v>206</v>
      </c>
      <c r="G10" s="42">
        <v>21</v>
      </c>
      <c r="H10" s="40"/>
    </row>
    <row r="11" ht="22.8" customHeight="1" spans="1:8">
      <c r="A11" s="39"/>
      <c r="B11" s="10" t="s">
        <v>81</v>
      </c>
      <c r="C11" s="10" t="s">
        <v>85</v>
      </c>
      <c r="D11" s="10" t="s">
        <v>86</v>
      </c>
      <c r="E11" s="11">
        <v>706001</v>
      </c>
      <c r="F11" s="23" t="s">
        <v>206</v>
      </c>
      <c r="G11" s="42">
        <v>6.82</v>
      </c>
      <c r="H11" s="40"/>
    </row>
    <row r="12" ht="22.8" customHeight="1" spans="1:8">
      <c r="A12" s="39"/>
      <c r="B12" s="10" t="s">
        <v>92</v>
      </c>
      <c r="C12" s="10" t="s">
        <v>82</v>
      </c>
      <c r="D12" s="10" t="s">
        <v>88</v>
      </c>
      <c r="E12" s="11">
        <v>706001</v>
      </c>
      <c r="F12" s="23" t="s">
        <v>206</v>
      </c>
      <c r="G12" s="42">
        <v>12.8</v>
      </c>
      <c r="H12" s="40"/>
    </row>
    <row r="13" ht="22.8" customHeight="1" spans="1:8">
      <c r="A13" s="39"/>
      <c r="B13" s="10" t="s">
        <v>104</v>
      </c>
      <c r="C13" s="10" t="s">
        <v>82</v>
      </c>
      <c r="D13" s="10" t="s">
        <v>89</v>
      </c>
      <c r="E13" s="11">
        <v>706001</v>
      </c>
      <c r="F13" s="23" t="s">
        <v>206</v>
      </c>
      <c r="G13" s="42">
        <v>8.85</v>
      </c>
      <c r="H13" s="40"/>
    </row>
    <row r="14" ht="22.8" customHeight="1" spans="1:8">
      <c r="A14" s="39"/>
      <c r="B14" s="10" t="s">
        <v>102</v>
      </c>
      <c r="C14" s="10" t="s">
        <v>85</v>
      </c>
      <c r="D14" s="10" t="s">
        <v>88</v>
      </c>
      <c r="E14" s="11">
        <v>706001</v>
      </c>
      <c r="F14" s="23" t="s">
        <v>206</v>
      </c>
      <c r="G14" s="42">
        <v>9.28</v>
      </c>
      <c r="H14" s="40"/>
    </row>
    <row r="15" ht="22.8" customHeight="1" spans="1:8">
      <c r="A15" s="39"/>
      <c r="B15" s="10" t="s">
        <v>101</v>
      </c>
      <c r="C15" s="10" t="s">
        <v>94</v>
      </c>
      <c r="D15" s="10" t="s">
        <v>82</v>
      </c>
      <c r="E15" s="11">
        <v>706001</v>
      </c>
      <c r="F15" s="23" t="s">
        <v>206</v>
      </c>
      <c r="G15" s="42">
        <v>33.19</v>
      </c>
      <c r="H15" s="40"/>
    </row>
    <row r="16" ht="22.8" customHeight="1" spans="1:8">
      <c r="A16" s="39"/>
      <c r="B16" s="10" t="s">
        <v>93</v>
      </c>
      <c r="C16" s="10" t="s">
        <v>86</v>
      </c>
      <c r="D16" s="10" t="s">
        <v>84</v>
      </c>
      <c r="E16" s="11">
        <v>706001</v>
      </c>
      <c r="F16" s="23" t="s">
        <v>206</v>
      </c>
      <c r="G16" s="42">
        <v>84.34</v>
      </c>
      <c r="H16" s="40"/>
    </row>
    <row r="17" ht="22.8" customHeight="1" spans="1:8">
      <c r="A17" s="39"/>
      <c r="B17" s="10" t="s">
        <v>93</v>
      </c>
      <c r="C17" s="10" t="s">
        <v>95</v>
      </c>
      <c r="D17" s="10" t="s">
        <v>83</v>
      </c>
      <c r="E17" s="11">
        <v>706001</v>
      </c>
      <c r="F17" s="23" t="s">
        <v>206</v>
      </c>
      <c r="G17" s="42">
        <v>6.11</v>
      </c>
      <c r="H17" s="40"/>
    </row>
    <row r="18" ht="22.8" customHeight="1" spans="1:8">
      <c r="A18" s="39"/>
      <c r="B18" s="10" t="s">
        <v>93</v>
      </c>
      <c r="C18" s="10" t="s">
        <v>86</v>
      </c>
      <c r="D18" s="10" t="s">
        <v>84</v>
      </c>
      <c r="E18" s="11">
        <v>706001</v>
      </c>
      <c r="F18" s="23" t="s">
        <v>207</v>
      </c>
      <c r="G18" s="41">
        <v>1088.15</v>
      </c>
      <c r="H18" s="40"/>
    </row>
    <row r="19" ht="22.8" customHeight="1" spans="1:8">
      <c r="A19" s="39"/>
      <c r="B19" s="10" t="s">
        <v>93</v>
      </c>
      <c r="C19" s="10" t="s">
        <v>86</v>
      </c>
      <c r="D19" s="10" t="s">
        <v>84</v>
      </c>
      <c r="E19" s="11">
        <v>706001</v>
      </c>
      <c r="F19" s="23" t="s">
        <v>208</v>
      </c>
      <c r="G19" s="41">
        <v>102.52</v>
      </c>
      <c r="H19" s="40"/>
    </row>
    <row r="20" ht="22.8" customHeight="1" spans="1:8">
      <c r="A20" s="39"/>
      <c r="B20" s="10" t="s">
        <v>81</v>
      </c>
      <c r="C20" s="10" t="s">
        <v>82</v>
      </c>
      <c r="D20" s="10" t="s">
        <v>84</v>
      </c>
      <c r="E20" s="11">
        <v>706001</v>
      </c>
      <c r="F20" s="23" t="s">
        <v>209</v>
      </c>
      <c r="G20" s="42">
        <v>9.85</v>
      </c>
      <c r="H20" s="40"/>
    </row>
    <row r="21" ht="22.8" customHeight="1" spans="1:8">
      <c r="A21" s="43"/>
      <c r="B21" s="10" t="s">
        <v>81</v>
      </c>
      <c r="C21" s="10" t="s">
        <v>82</v>
      </c>
      <c r="D21" s="10" t="s">
        <v>83</v>
      </c>
      <c r="E21" s="11">
        <v>706001</v>
      </c>
      <c r="F21" s="23" t="s">
        <v>210</v>
      </c>
      <c r="G21" s="41">
        <v>11.64</v>
      </c>
      <c r="H21" s="40"/>
    </row>
    <row r="22" ht="22.8" customHeight="1" spans="1:8">
      <c r="A22" s="44"/>
      <c r="B22" s="10" t="s">
        <v>102</v>
      </c>
      <c r="C22" s="10" t="s">
        <v>86</v>
      </c>
      <c r="D22" s="10" t="s">
        <v>88</v>
      </c>
      <c r="E22" s="11">
        <v>706001</v>
      </c>
      <c r="F22" s="23" t="s">
        <v>211</v>
      </c>
      <c r="G22" s="41">
        <v>1.61</v>
      </c>
      <c r="H22" s="38"/>
    </row>
    <row r="23" ht="22.8" customHeight="1" spans="1:8">
      <c r="A23" s="44"/>
      <c r="B23" s="10" t="s">
        <v>81</v>
      </c>
      <c r="C23" s="10" t="s">
        <v>82</v>
      </c>
      <c r="D23" s="10" t="s">
        <v>84</v>
      </c>
      <c r="E23" s="11">
        <v>706001</v>
      </c>
      <c r="F23" s="23" t="s">
        <v>212</v>
      </c>
      <c r="G23" s="41">
        <v>1</v>
      </c>
      <c r="H23" s="38"/>
    </row>
    <row r="24" ht="22.8" customHeight="1" spans="1:8">
      <c r="A24" s="45"/>
      <c r="B24" s="10" t="s">
        <v>96</v>
      </c>
      <c r="C24" s="10" t="s">
        <v>83</v>
      </c>
      <c r="D24" s="10" t="s">
        <v>97</v>
      </c>
      <c r="E24" s="11">
        <v>706001</v>
      </c>
      <c r="F24" s="23" t="s">
        <v>213</v>
      </c>
      <c r="G24" s="41">
        <v>0.4</v>
      </c>
      <c r="H24" s="46"/>
    </row>
    <row r="25" ht="22.8" customHeight="1" spans="1:7">
      <c r="A25" s="47"/>
      <c r="B25" s="10" t="s">
        <v>92</v>
      </c>
      <c r="C25" s="10" t="s">
        <v>88</v>
      </c>
      <c r="D25" s="10" t="s">
        <v>88</v>
      </c>
      <c r="E25" s="11">
        <v>706001</v>
      </c>
      <c r="F25" s="23" t="s">
        <v>214</v>
      </c>
      <c r="G25" s="42">
        <v>9.79</v>
      </c>
    </row>
  </sheetData>
  <mergeCells count="6">
    <mergeCell ref="B1:G1"/>
    <mergeCell ref="B2:F2"/>
    <mergeCell ref="B3:D3"/>
    <mergeCell ref="E3:E4"/>
    <mergeCell ref="F3:F4"/>
    <mergeCell ref="G3:G4"/>
  </mergeCells>
  <printOptions horizontalCentered="1"/>
  <pageMargins left="0.0777777777777778" right="0.590277777777778" top="0.471527777777778" bottom="0.55" header="0.235416666666667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XX灯</cp:lastModifiedBy>
  <dcterms:created xsi:type="dcterms:W3CDTF">2022-03-04T19:28:00Z</dcterms:created>
  <dcterms:modified xsi:type="dcterms:W3CDTF">2022-07-20T08:35:07Z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877A42A95AC64BA0A6C184854B12EC6C</vt:lpwstr>
  </property>
</Properties>
</file>