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 activeTab="6"/>
  </bookViews>
  <sheets>
    <sheet name="封面" sheetId="1" r:id="rId1"/>
    <sheet name="1" sheetId="2" r:id="rId2"/>
    <sheet name="1-1" sheetId="10" r:id="rId3"/>
    <sheet name="1-2" sheetId="9" r:id="rId4"/>
    <sheet name="2" sheetId="8" r:id="rId5"/>
    <sheet name="2-1" sheetId="13" r:id="rId6"/>
    <sheet name="3" sheetId="7" r:id="rId7"/>
    <sheet name="3-1" sheetId="6" r:id="rId8"/>
    <sheet name="3-2" sheetId="5" r:id="rId9"/>
    <sheet name="3-3" sheetId="4" r:id="rId10"/>
    <sheet name="4" sheetId="12" r:id="rId11"/>
    <sheet name="4-1" sheetId="11" r:id="rId12"/>
    <sheet name="5" sheetId="3" r:id="rId13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'1'!$A$1:$D$40</definedName>
    <definedName name="_xlnm.Print_Area" localSheetId="3">'1-2'!$A$1:$I$17</definedName>
    <definedName name="_xlnm.Print_Area" localSheetId="5">'2-1'!$A$1:$Q$11</definedName>
    <definedName name="_xlnm.Print_Area" localSheetId="8">'3-2'!$A$1:$F$11</definedName>
    <definedName name="_xlnm.Print_Area" localSheetId="10">'4'!$A$1:$G$9</definedName>
    <definedName name="_xlnm.Print_Area" localSheetId="11">'4-1'!$A$1:$H$10</definedName>
    <definedName name="_xlnm.Print_Area" localSheetId="12">'5'!$A$1:$H$7</definedName>
    <definedName name="_xlnm.Print_Area">#N/A</definedName>
    <definedName name="_xlnm.Print_Titles" hidden="1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F13" i="13"/>
  <c r="D7"/>
  <c r="E8"/>
  <c r="D8"/>
  <c r="F8"/>
  <c r="F9"/>
  <c r="E9"/>
  <c r="D9"/>
  <c r="F10"/>
  <c r="E10"/>
  <c r="D10"/>
  <c r="F11"/>
  <c r="E11"/>
  <c r="D11"/>
  <c r="F12"/>
  <c r="E12"/>
  <c r="D12"/>
  <c r="E13"/>
  <c r="D13"/>
  <c r="F14"/>
  <c r="E14"/>
  <c r="D14"/>
  <c r="F15"/>
  <c r="E15"/>
  <c r="D15"/>
  <c r="F16"/>
  <c r="E16"/>
  <c r="D16"/>
  <c r="F17"/>
  <c r="E17"/>
  <c r="D17"/>
  <c r="F18"/>
  <c r="E18"/>
  <c r="D18"/>
  <c r="F19"/>
  <c r="E19"/>
  <c r="D19"/>
  <c r="F20"/>
  <c r="E20"/>
  <c r="D20"/>
  <c r="F7"/>
  <c r="C7" i="4"/>
  <c r="E7"/>
  <c r="D17" i="6"/>
  <c r="D18"/>
  <c r="D19"/>
  <c r="D20"/>
  <c r="D21"/>
  <c r="D22"/>
  <c r="D23"/>
  <c r="D24"/>
  <c r="D25"/>
  <c r="D26"/>
  <c r="D27"/>
  <c r="D28"/>
  <c r="D8"/>
  <c r="D9"/>
  <c r="D10"/>
  <c r="D11"/>
  <c r="D12"/>
  <c r="D13"/>
  <c r="D14"/>
  <c r="D15"/>
  <c r="D16"/>
  <c r="D29"/>
  <c r="D30"/>
  <c r="D31"/>
  <c r="D32"/>
  <c r="D7"/>
  <c r="F15" i="7"/>
  <c r="R15"/>
  <c r="AP15"/>
  <c r="E15"/>
  <c r="E8"/>
  <c r="E12"/>
  <c r="E13"/>
  <c r="E17"/>
  <c r="E18"/>
  <c r="E7"/>
  <c r="AP9"/>
  <c r="R9"/>
  <c r="E9"/>
  <c r="F9"/>
  <c r="AP8"/>
  <c r="AP10"/>
  <c r="AP11"/>
  <c r="AP12"/>
  <c r="AP13"/>
  <c r="AP14"/>
  <c r="AP16"/>
  <c r="AP17"/>
  <c r="AP18"/>
  <c r="AP19"/>
  <c r="AP20"/>
  <c r="R8"/>
  <c r="R10"/>
  <c r="R11"/>
  <c r="R12"/>
  <c r="R13"/>
  <c r="R14"/>
  <c r="R16"/>
  <c r="R17"/>
  <c r="R18"/>
  <c r="R19"/>
  <c r="R20"/>
  <c r="E20"/>
  <c r="AP7"/>
  <c r="R7"/>
  <c r="F8"/>
  <c r="F10"/>
  <c r="E10"/>
  <c r="F11"/>
  <c r="E11"/>
  <c r="F12"/>
  <c r="F13"/>
  <c r="F14"/>
  <c r="E14"/>
  <c r="F16"/>
  <c r="E16"/>
  <c r="F17"/>
  <c r="F18"/>
  <c r="F19"/>
  <c r="E19"/>
  <c r="F20"/>
  <c r="F7"/>
  <c r="E8" i="9"/>
  <c r="E9"/>
  <c r="E10"/>
  <c r="E11"/>
  <c r="E12"/>
  <c r="E13"/>
  <c r="E14"/>
  <c r="E15"/>
  <c r="E16"/>
  <c r="E17"/>
  <c r="E7"/>
  <c r="E8" i="10"/>
  <c r="E9"/>
  <c r="E10"/>
  <c r="E11"/>
  <c r="E12"/>
  <c r="E13"/>
  <c r="E14"/>
  <c r="E15"/>
  <c r="E16"/>
  <c r="E17"/>
  <c r="E7"/>
  <c r="D40" i="2"/>
  <c r="B40"/>
  <c r="D35"/>
</calcChain>
</file>

<file path=xl/sharedStrings.xml><?xml version="1.0" encoding="utf-8"?>
<sst xmlns="http://schemas.openxmlformats.org/spreadsheetml/2006/main" count="691" uniqueCount="309">
  <si>
    <t>报送日期：     年   月   日</t>
  </si>
  <si>
    <t>表1</t>
  </si>
  <si>
    <t>单位：万元</t>
  </si>
  <si>
    <t>收          入</t>
  </si>
  <si>
    <t>支             出</t>
  </si>
  <si>
    <t>项              目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</si>
  <si>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</si>
  <si>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</si>
  <si>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</si>
  <si>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</si>
  <si>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</si>
  <si>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</si>
  <si>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</si>
  <si>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</si>
  <si>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</si>
  <si>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</si>
  <si>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</si>
  <si>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</si>
  <si>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</si>
  <si>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</si>
  <si>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</si>
  <si>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</si>
  <si>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</si>
  <si>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</si>
  <si>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</si>
  <si>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</si>
  <si>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</si>
  <si>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</si>
  <si>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</si>
  <si>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</si>
  <si>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</si>
  <si>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</si>
  <si>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</si>
  <si>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</si>
  <si>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</si>
  <si>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</si>
  <si>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</si>
  <si>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用事业基金弥补收支差额</t>
  </si>
  <si>
    <t>科目编码</t>
  </si>
  <si>
    <t>单位代码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</si>
  <si>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</si>
  <si>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</si>
  <si>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</si>
  <si>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</si>
  <si>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</si>
  <si>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</si>
  <si>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</si>
  <si>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</si>
  <si>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</si>
  <si>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</si>
  <si>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表1-2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</si>
  <si>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</si>
  <si>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</si>
  <si>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</si>
  <si>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</si>
  <si>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</si>
  <si>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</si>
  <si>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</si>
  <si>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</si>
  <si>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</si>
  <si>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</si>
  <si>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</si>
  <si>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</si>
  <si>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</si>
  <si>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</si>
  <si>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</si>
  <si>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</si>
  <si>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</si>
  <si>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</si>
  <si>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</si>
  <si>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</si>
  <si>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</si>
  <si>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</si>
  <si>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</si>
  <si>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</si>
  <si>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</si>
  <si>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>表3</t>
    <phoneticPr fontId="1" type="noConversion"/>
  </si>
  <si>
    <t>工资福利支出</t>
  </si>
  <si>
    <t>商品和服务支出</t>
  </si>
  <si>
    <t>对个人和家庭的补助</t>
  </si>
  <si>
    <t>债务利息支出</t>
  </si>
  <si>
    <t>其他资本性支出</t>
  </si>
  <si>
    <t>其他支出</t>
  </si>
  <si>
    <t>基本工资</t>
  </si>
  <si>
    <t>津贴补贴</t>
  </si>
  <si>
    <t>奖金</t>
  </si>
  <si>
    <t>办公费</t>
  </si>
  <si>
    <t>印刷费</t>
  </si>
  <si>
    <t>咨询费</t>
  </si>
  <si>
    <t>离休费</t>
  </si>
  <si>
    <t>退休费</t>
  </si>
  <si>
    <t>国内债务付息</t>
  </si>
  <si>
    <t>国外债务付息</t>
  </si>
  <si>
    <t>房屋建筑物购建</t>
  </si>
  <si>
    <t>办公设备购置</t>
  </si>
  <si>
    <t>专用设备购置</t>
  </si>
  <si>
    <t>表3-1</t>
  </si>
  <si>
    <t>科目名称</t>
  </si>
  <si>
    <t>人员经费</t>
  </si>
  <si>
    <t>公用经费</t>
  </si>
  <si>
    <t>表3-2</t>
  </si>
  <si>
    <t>表3-3</t>
  </si>
  <si>
    <t>单位编码</t>
  </si>
  <si>
    <t>单位名称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</si>
  <si>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</si>
  <si>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</si>
  <si>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</si>
  <si>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</si>
  <si>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</si>
  <si>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</si>
  <si>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</si>
  <si>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</si>
  <si>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</si>
  <si>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</si>
  <si>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</si>
  <si>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转移性收入</t>
    <phoneticPr fontId="1" type="noConversion"/>
  </si>
  <si>
    <t>部门预算收支总表</t>
    <phoneticPr fontId="1" type="noConversion"/>
  </si>
  <si>
    <t>部门预算收入总表</t>
    <phoneticPr fontId="1" type="noConversion"/>
  </si>
  <si>
    <t>部门预算支出总表</t>
    <phoneticPr fontId="1" type="noConversion"/>
  </si>
  <si>
    <t>财政拨款收支预算总表</t>
    <phoneticPr fontId="1" type="noConversion"/>
  </si>
  <si>
    <t>一般公共预算支出预算表</t>
    <phoneticPr fontId="1" type="noConversion"/>
  </si>
  <si>
    <t>一般公共预算基本支出预算表</t>
    <phoneticPr fontId="1" type="noConversion"/>
  </si>
  <si>
    <t>一般公共预算项目支出预算表</t>
    <phoneticPr fontId="1" type="noConversion"/>
  </si>
  <si>
    <t>一般公共预算“三公”经费支出预算表</t>
    <phoneticPr fontId="1" type="noConversion"/>
  </si>
  <si>
    <t>政府性基金支出预算表</t>
    <phoneticPr fontId="1" type="noConversion"/>
  </si>
  <si>
    <t>政府性基金“三公”经费支出预算表</t>
    <phoneticPr fontId="1" type="noConversion"/>
  </si>
  <si>
    <t>国有资本经营预算支出预算表</t>
    <phoneticPr fontId="1" type="noConversion"/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</si>
  <si>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</si>
  <si>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</si>
  <si>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</si>
  <si>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</si>
  <si>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</si>
  <si>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</si>
  <si>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</si>
  <si>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</si>
  <si>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</si>
  <si>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</si>
  <si>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</si>
  <si>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</si>
  <si>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</si>
  <si>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</si>
  <si>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</si>
  <si>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</si>
  <si>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</si>
  <si>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</si>
  <si>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</si>
  <si>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</si>
  <si>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</si>
  <si>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</si>
  <si>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</si>
  <si>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</si>
  <si>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</si>
  <si>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</si>
  <si>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</si>
  <si>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</si>
  <si>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</si>
  <si>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</si>
  <si>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</si>
  <si>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</si>
  <si>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</si>
  <si>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</si>
  <si>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</si>
  <si>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</si>
  <si>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</si>
  <si>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</si>
  <si>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</si>
  <si>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</si>
  <si>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</si>
  <si>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</si>
  <si>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</si>
  <si>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支出功能分类科目</t>
    <phoneticPr fontId="1" type="noConversion"/>
  </si>
  <si>
    <t>其他社会保障缴费</t>
  </si>
  <si>
    <t>绩效工资</t>
  </si>
  <si>
    <t>机关事业单位基本养老保险缴费</t>
  </si>
  <si>
    <t>其他工资福利支出</t>
  </si>
  <si>
    <t>生活补助</t>
  </si>
  <si>
    <t>抚恤金</t>
  </si>
  <si>
    <t>手续费</t>
  </si>
  <si>
    <t>水费</t>
  </si>
  <si>
    <t>电费</t>
  </si>
  <si>
    <t>邮电费</t>
  </si>
  <si>
    <t>物业管理费</t>
  </si>
  <si>
    <t>差旅费</t>
  </si>
  <si>
    <t>维修(护)费</t>
  </si>
  <si>
    <t>租赁费</t>
  </si>
  <si>
    <t>会议费</t>
  </si>
  <si>
    <t>培训费</t>
  </si>
  <si>
    <t>委托业务费</t>
  </si>
  <si>
    <t>工会经费</t>
  </si>
  <si>
    <t>福利费</t>
  </si>
  <si>
    <t>公务用车运行维护费</t>
  </si>
  <si>
    <t>其他交通费用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</si>
  <si>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</si>
  <si>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</si>
  <si>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</si>
  <si>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</si>
  <si>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</si>
  <si>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</si>
  <si>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土地补偿</t>
  </si>
  <si>
    <t>安置补助</t>
  </si>
  <si>
    <t>地上附着物和青苗补偿</t>
  </si>
  <si>
    <t>拆迁补偿</t>
  </si>
  <si>
    <t>产权参股</t>
  </si>
  <si>
    <t>赠与</t>
  </si>
  <si>
    <t>项目名称</t>
    <phoneticPr fontId="1" type="noConversion"/>
  </si>
  <si>
    <t>支出功能科目</t>
    <phoneticPr fontId="1" type="noConversion"/>
  </si>
  <si>
    <t>—</t>
    <phoneticPr fontId="1" type="noConversion"/>
  </si>
  <si>
    <t>说明：本单位无国有资本经营预算</t>
    <phoneticPr fontId="1" type="noConversion"/>
  </si>
  <si>
    <t>表2-1</t>
  </si>
  <si>
    <t>财政拨款支出预算表（政府经济分类科目）</t>
  </si>
  <si>
    <t>总计</t>
  </si>
  <si>
    <t>上年结转安排</t>
  </si>
  <si>
    <t>政府性基金安排</t>
  </si>
  <si>
    <t>国有资本经营预算安排</t>
  </si>
  <si>
    <t>基本支出</t>
    <phoneticPr fontId="1" type="noConversion"/>
  </si>
  <si>
    <t>填报单位：</t>
  </si>
  <si>
    <t>填报单位：</t>
    <phoneticPr fontId="1" type="noConversion"/>
  </si>
  <si>
    <t>当年财政拨款安排</t>
    <phoneticPr fontId="1" type="noConversion"/>
  </si>
  <si>
    <t>一般公共预算拨款安排</t>
    <phoneticPr fontId="1" type="noConversion"/>
  </si>
  <si>
    <t>住房公积金</t>
    <phoneticPr fontId="1" type="noConversion"/>
  </si>
  <si>
    <t>职工基本医疗保险缴费</t>
  </si>
  <si>
    <t>公务员医疗补助缴费</t>
  </si>
  <si>
    <t>医疗费</t>
    <phoneticPr fontId="1" type="noConversion"/>
  </si>
  <si>
    <t>专用材料费</t>
  </si>
  <si>
    <t>被装购置费</t>
  </si>
  <si>
    <t>劳务费</t>
  </si>
  <si>
    <t>其他商品和服务支出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</si>
  <si>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</si>
  <si>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</si>
  <si>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</si>
  <si>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</si>
  <si>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</si>
  <si>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</si>
  <si>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国家赔偿费用支出</t>
  </si>
  <si>
    <t>对民间非营利组织和群众性自治组织补贴</t>
  </si>
  <si>
    <t>政府经济分类科目</t>
    <phoneticPr fontId="1" type="noConversion"/>
  </si>
  <si>
    <t>部门经济分类科目</t>
    <phoneticPr fontId="1" type="noConversion"/>
  </si>
  <si>
    <t>其他基本建设支出</t>
  </si>
  <si>
    <t>基本建设支出</t>
    <phoneticPr fontId="1" type="noConversion"/>
  </si>
  <si>
    <t>2019年部门预算</t>
    <phoneticPr fontId="1" type="noConversion"/>
  </si>
  <si>
    <t>2019年预算数</t>
    <phoneticPr fontId="1" type="noConversion"/>
  </si>
  <si>
    <t>攀枝花市仁和区农牧局</t>
    <phoneticPr fontId="1" type="noConversion"/>
  </si>
  <si>
    <t>208</t>
  </si>
  <si>
    <t>05</t>
  </si>
  <si>
    <t>04</t>
  </si>
  <si>
    <t>未归口管理的行政单位离退休</t>
  </si>
  <si>
    <t>210</t>
  </si>
  <si>
    <t>11</t>
  </si>
  <si>
    <t>01</t>
  </si>
  <si>
    <t>行政单位医疗</t>
  </si>
  <si>
    <t>02</t>
  </si>
  <si>
    <t>事业单位医疗</t>
  </si>
  <si>
    <t>213</t>
  </si>
  <si>
    <t>行政运行</t>
  </si>
  <si>
    <t>事业运行</t>
  </si>
  <si>
    <t>08</t>
  </si>
  <si>
    <t>病虫害控制</t>
  </si>
  <si>
    <t>09</t>
  </si>
  <si>
    <t>农产品质量安全</t>
  </si>
  <si>
    <t>99</t>
  </si>
  <si>
    <t>221</t>
  </si>
  <si>
    <t>住房公积金</t>
  </si>
  <si>
    <t>06</t>
  </si>
  <si>
    <t>公务员医疗补助</t>
    <phoneticPr fontId="1" type="noConversion"/>
  </si>
  <si>
    <t>科技转化与推广服务</t>
    <phoneticPr fontId="1" type="noConversion"/>
  </si>
  <si>
    <t>机关事业单位基本养老保险缴费支出</t>
    <phoneticPr fontId="1" type="noConversion"/>
  </si>
  <si>
    <t>填报单位：攀枝花市仁和区农牧局</t>
    <phoneticPr fontId="1" type="noConversion"/>
  </si>
  <si>
    <t>事业运行（对外援藏干部补助)</t>
    <phoneticPr fontId="1" type="noConversion"/>
  </si>
  <si>
    <t>301</t>
  </si>
  <si>
    <t>03</t>
  </si>
  <si>
    <t>07</t>
  </si>
  <si>
    <t>10</t>
  </si>
  <si>
    <t>12</t>
  </si>
  <si>
    <t>13</t>
  </si>
  <si>
    <t>302</t>
  </si>
  <si>
    <t>16</t>
  </si>
  <si>
    <t>17</t>
  </si>
  <si>
    <t>28</t>
  </si>
  <si>
    <t>29</t>
  </si>
  <si>
    <t>31</t>
  </si>
  <si>
    <t>39</t>
  </si>
  <si>
    <t>303</t>
  </si>
  <si>
    <t xml:space="preserve">  事业运行（农业）</t>
  </si>
  <si>
    <t>对外援助干部人才补助</t>
  </si>
  <si>
    <t xml:space="preserve">  科技转化与推广服务</t>
  </si>
  <si>
    <t>农村住户培训</t>
  </si>
  <si>
    <t xml:space="preserve">  病虫害控制</t>
  </si>
  <si>
    <t>春秋两防强制免疫耗材</t>
  </si>
  <si>
    <t>协检员劳务费</t>
  </si>
  <si>
    <t>村级防疫员劳务费</t>
  </si>
  <si>
    <t xml:space="preserve">  农产品质量安全</t>
  </si>
  <si>
    <t>农产品质量安全监测</t>
  </si>
  <si>
    <t>04</t>
    <phoneticPr fontId="1" type="noConversion"/>
  </si>
  <si>
    <t>06</t>
    <phoneticPr fontId="1" type="noConversion"/>
  </si>
  <si>
    <t>08</t>
    <phoneticPr fontId="1" type="noConversion"/>
  </si>
  <si>
    <r>
      <t>0</t>
    </r>
    <r>
      <rPr>
        <sz val="9"/>
        <rFont val="宋体"/>
        <charset val="134"/>
      </rPr>
      <t>9</t>
    </r>
    <phoneticPr fontId="1" type="noConversion"/>
  </si>
  <si>
    <r>
      <t>3</t>
    </r>
    <r>
      <rPr>
        <sz val="9"/>
        <rFont val="宋体"/>
        <charset val="134"/>
      </rPr>
      <t>01301</t>
    </r>
    <phoneticPr fontId="1" type="noConversion"/>
  </si>
  <si>
    <t>本单位无基金预算支出。</t>
    <phoneticPr fontId="1" type="noConversion"/>
  </si>
  <si>
    <t>501</t>
  </si>
  <si>
    <t>工资奖金津补贴</t>
  </si>
  <si>
    <t>社会保障缴费</t>
  </si>
  <si>
    <t>502</t>
  </si>
  <si>
    <t>办公经费</t>
  </si>
  <si>
    <t>专用材料购置费</t>
  </si>
  <si>
    <t>505</t>
  </si>
  <si>
    <t>509</t>
  </si>
  <si>
    <t>社会福利和救助</t>
  </si>
  <si>
    <t>离退休费</t>
  </si>
  <si>
    <t>其他对个人和家庭补助</t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</si>
</sst>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###0.00"/>
    <numFmt numFmtId="178" formatCode="&quot;\&quot;#,##0.00_);\(&quot;\&quot;#,##0.00\)"/>
    <numFmt numFmtId="179" formatCode="###0.0000"/>
  </numFmts>
  <fonts count="23"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sz val="12"/>
      <name val="Times New Roman"/>
      <family val="1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" fontId="11" fillId="0" borderId="0"/>
    <xf numFmtId="0" fontId="19" fillId="0" borderId="0"/>
    <xf numFmtId="0" fontId="6" fillId="2" borderId="0"/>
    <xf numFmtId="0" fontId="1" fillId="0" borderId="0"/>
  </cellStyleXfs>
  <cellXfs count="190">
    <xf numFmtId="0" fontId="0" fillId="0" borderId="0" xfId="0"/>
    <xf numFmtId="1" fontId="2" fillId="0" borderId="0" xfId="0" applyNumberFormat="1" applyFont="1" applyFill="1"/>
    <xf numFmtId="1" fontId="0" fillId="0" borderId="0" xfId="0" applyNumberFormat="1" applyFill="1"/>
    <xf numFmtId="176" fontId="3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/>
    <xf numFmtId="0" fontId="7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7" fillId="0" borderId="1" xfId="0" applyNumberFormat="1" applyFont="1" applyFill="1" applyBorder="1" applyAlignment="1" applyProtection="1">
      <alignment horizontal="left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right"/>
    </xf>
    <xf numFmtId="0" fontId="7" fillId="0" borderId="2" xfId="0" applyNumberFormat="1" applyFont="1" applyFill="1" applyBorder="1" applyAlignment="1">
      <alignment horizontal="centerContinuous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 applyProtection="1">
      <alignment vertical="center" wrapText="1"/>
    </xf>
    <xf numFmtId="177" fontId="7" fillId="0" borderId="2" xfId="0" applyNumberFormat="1" applyFont="1" applyFill="1" applyBorder="1" applyAlignment="1">
      <alignment vertical="center" wrapText="1"/>
    </xf>
    <xf numFmtId="1" fontId="9" fillId="0" borderId="0" xfId="0" applyNumberFormat="1" applyFont="1" applyFill="1"/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Alignment="1">
      <alignment horizontal="center"/>
    </xf>
    <xf numFmtId="0" fontId="10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1" fillId="3" borderId="0" xfId="0" applyNumberFormat="1" applyFont="1" applyFill="1"/>
    <xf numFmtId="0" fontId="6" fillId="3" borderId="0" xfId="0" applyNumberFormat="1" applyFont="1" applyFill="1"/>
    <xf numFmtId="0" fontId="1" fillId="3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/>
    <xf numFmtId="0" fontId="1" fillId="3" borderId="0" xfId="0" applyNumberFormat="1" applyFont="1" applyFill="1" applyAlignment="1"/>
    <xf numFmtId="0" fontId="11" fillId="3" borderId="0" xfId="0" applyNumberFormat="1" applyFont="1" applyFill="1"/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0" fillId="0" borderId="2" xfId="0" applyNumberForma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>
      <alignment horizontal="centerContinuous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7" fillId="3" borderId="0" xfId="0" applyNumberFormat="1" applyFont="1" applyFill="1"/>
    <xf numFmtId="0" fontId="7" fillId="3" borderId="0" xfId="0" applyNumberFormat="1" applyFont="1" applyFill="1" applyAlignment="1">
      <alignment horizontal="right" vertical="center"/>
    </xf>
    <xf numFmtId="0" fontId="7" fillId="3" borderId="0" xfId="0" applyNumberFormat="1" applyFont="1" applyFill="1" applyAlignment="1"/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/>
    <xf numFmtId="0" fontId="7" fillId="0" borderId="7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Alignment="1">
      <alignment wrapText="1"/>
    </xf>
    <xf numFmtId="1" fontId="0" fillId="0" borderId="0" xfId="0" applyNumberFormat="1" applyFill="1" applyAlignment="1">
      <alignment wrapText="1"/>
    </xf>
    <xf numFmtId="0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 applyProtection="1">
      <alignment vertical="center" wrapText="1"/>
    </xf>
    <xf numFmtId="0" fontId="7" fillId="0" borderId="10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 wrapText="1"/>
    </xf>
    <xf numFmtId="177" fontId="7" fillId="0" borderId="8" xfId="0" applyNumberFormat="1" applyFont="1" applyFill="1" applyBorder="1" applyAlignment="1" applyProtection="1">
      <alignment vertical="center" wrapText="1"/>
    </xf>
    <xf numFmtId="177" fontId="7" fillId="0" borderId="4" xfId="0" applyNumberFormat="1" applyFont="1" applyFill="1" applyBorder="1" applyAlignment="1" applyProtection="1">
      <alignment vertical="center" wrapText="1"/>
    </xf>
    <xf numFmtId="177" fontId="7" fillId="0" borderId="3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Alignment="1">
      <alignment horizontal="centerContinuous" vertical="center"/>
    </xf>
    <xf numFmtId="1" fontId="12" fillId="0" borderId="0" xfId="0" applyNumberFormat="1" applyFont="1" applyFill="1"/>
    <xf numFmtId="0" fontId="8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11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0" fontId="1" fillId="3" borderId="0" xfId="0" applyNumberFormat="1" applyFont="1" applyFill="1" applyAlignment="1">
      <alignment horizontal="right" vertical="center"/>
    </xf>
    <xf numFmtId="1" fontId="1" fillId="0" borderId="2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1" fillId="0" borderId="0" xfId="0" applyNumberFormat="1" applyFont="1" applyFill="1"/>
    <xf numFmtId="177" fontId="1" fillId="0" borderId="3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/>
    <xf numFmtId="0" fontId="1" fillId="0" borderId="0" xfId="0" applyNumberFormat="1" applyFont="1" applyFill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10" xfId="0" applyNumberFormat="1" applyFont="1" applyFill="1" applyBorder="1" applyAlignment="1" applyProtection="1">
      <alignment vertical="center" wrapText="1"/>
    </xf>
    <xf numFmtId="1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 applyProtection="1">
      <alignment vertical="center" wrapText="1"/>
    </xf>
    <xf numFmtId="0" fontId="1" fillId="3" borderId="0" xfId="0" applyNumberFormat="1" applyFont="1" applyFill="1" applyAlignment="1" applyProtection="1">
      <alignment vertical="center" wrapText="1"/>
    </xf>
    <xf numFmtId="0" fontId="16" fillId="3" borderId="0" xfId="0" applyNumberFormat="1" applyFont="1" applyFill="1" applyAlignment="1" applyProtection="1">
      <alignment vertical="center" wrapText="1"/>
    </xf>
    <xf numFmtId="0" fontId="17" fillId="3" borderId="0" xfId="0" applyNumberFormat="1" applyFont="1" applyFill="1" applyAlignment="1" applyProtection="1">
      <alignment vertical="center" wrapText="1"/>
    </xf>
    <xf numFmtId="0" fontId="18" fillId="3" borderId="0" xfId="0" applyNumberFormat="1" applyFont="1" applyFill="1"/>
    <xf numFmtId="0" fontId="1" fillId="3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1" fontId="20" fillId="0" borderId="2" xfId="0" applyNumberFormat="1" applyFont="1" applyFill="1" applyBorder="1" applyAlignment="1">
      <alignment horizontal="centerContinuous" vertical="center"/>
    </xf>
    <xf numFmtId="0" fontId="14" fillId="0" borderId="2" xfId="0" applyNumberFormat="1" applyFont="1" applyFill="1" applyBorder="1"/>
    <xf numFmtId="0" fontId="15" fillId="0" borderId="2" xfId="0" applyNumberFormat="1" applyFont="1" applyFill="1" applyBorder="1" applyAlignment="1">
      <alignment horizontal="centerContinuous" vertical="center"/>
    </xf>
    <xf numFmtId="0" fontId="15" fillId="0" borderId="2" xfId="0" applyNumberFormat="1" applyFont="1" applyFill="1" applyBorder="1"/>
    <xf numFmtId="1" fontId="12" fillId="0" borderId="2" xfId="0" applyNumberFormat="1" applyFont="1" applyFill="1" applyBorder="1"/>
    <xf numFmtId="0" fontId="14" fillId="0" borderId="2" xfId="0" applyNumberFormat="1" applyFont="1" applyFill="1" applyBorder="1" applyAlignment="1">
      <alignment horizontal="centerContinuous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/>
    <xf numFmtId="0" fontId="1" fillId="2" borderId="0" xfId="1" applyNumberFormat="1" applyFont="1" applyFill="1"/>
    <xf numFmtId="1" fontId="11" fillId="0" borderId="0" xfId="1" applyNumberFormat="1" applyFill="1"/>
    <xf numFmtId="0" fontId="6" fillId="2" borderId="0" xfId="1" applyNumberFormat="1" applyFont="1" applyFill="1"/>
    <xf numFmtId="0" fontId="1" fillId="2" borderId="0" xfId="1" applyNumberFormat="1" applyFont="1" applyFill="1" applyAlignment="1">
      <alignment horizontal="right" vertical="center"/>
    </xf>
    <xf numFmtId="0" fontId="8" fillId="0" borderId="0" xfId="1" applyNumberFormat="1" applyFont="1" applyFill="1" applyAlignment="1" applyProtection="1">
      <alignment horizontal="centerContinuous" vertical="center"/>
    </xf>
    <xf numFmtId="0" fontId="1" fillId="0" borderId="1" xfId="1" applyNumberFormat="1" applyFont="1" applyFill="1" applyBorder="1" applyAlignment="1" applyProtection="1">
      <alignment horizontal="left"/>
    </xf>
    <xf numFmtId="0" fontId="1" fillId="2" borderId="0" xfId="1" applyNumberFormat="1" applyFont="1" applyFill="1" applyAlignment="1"/>
    <xf numFmtId="0" fontId="11" fillId="2" borderId="0" xfId="1" applyNumberFormat="1" applyFont="1" applyFill="1" applyAlignment="1"/>
    <xf numFmtId="0" fontId="11" fillId="2" borderId="0" xfId="1" applyNumberFormat="1" applyFont="1" applyFill="1"/>
    <xf numFmtId="0" fontId="7" fillId="0" borderId="0" xfId="1" applyNumberFormat="1" applyFont="1" applyFill="1" applyAlignment="1">
      <alignment horizontal="right"/>
    </xf>
    <xf numFmtId="0" fontId="1" fillId="0" borderId="2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2" borderId="13" xfId="1" applyNumberFormat="1" applyFont="1" applyFill="1" applyBorder="1" applyAlignment="1" applyProtection="1">
      <alignment horizontal="centerContinuous" vertical="center"/>
    </xf>
    <xf numFmtId="0" fontId="1" fillId="2" borderId="2" xfId="1" applyNumberFormat="1" applyFont="1" applyFill="1" applyBorder="1" applyAlignment="1" applyProtection="1">
      <alignment horizontal="centerContinuous" vertical="center"/>
    </xf>
    <xf numFmtId="0" fontId="1" fillId="2" borderId="6" xfId="1" applyNumberFormat="1" applyFont="1" applyFill="1" applyBorder="1" applyAlignment="1" applyProtection="1">
      <alignment horizontal="centerContinuous" vertical="center"/>
    </xf>
    <xf numFmtId="0" fontId="1" fillId="2" borderId="7" xfId="1" applyNumberFormat="1" applyFont="1" applyFill="1" applyBorder="1" applyAlignment="1" applyProtection="1">
      <alignment horizontal="centerContinuous" vertical="center"/>
    </xf>
    <xf numFmtId="0" fontId="1" fillId="0" borderId="2" xfId="1" applyNumberFormat="1" applyFont="1" applyFill="1" applyBorder="1" applyAlignment="1" applyProtection="1">
      <alignment horizontal="centerContinuous" vertical="center"/>
    </xf>
    <xf numFmtId="1" fontId="1" fillId="0" borderId="14" xfId="1" applyNumberFormat="1" applyFont="1" applyFill="1" applyBorder="1" applyAlignment="1" applyProtection="1">
      <alignment horizontal="centerContinuous" vertical="center"/>
    </xf>
    <xf numFmtId="1" fontId="1" fillId="0" borderId="3" xfId="1" applyNumberFormat="1" applyFont="1" applyFill="1" applyBorder="1" applyAlignment="1" applyProtection="1">
      <alignment horizontal="centerContinuous" vertical="center"/>
    </xf>
    <xf numFmtId="1" fontId="1" fillId="0" borderId="11" xfId="1" applyNumberFormat="1" applyFont="1" applyFill="1" applyBorder="1" applyAlignment="1" applyProtection="1">
      <alignment horizontal="centerContinuous" vertical="center"/>
    </xf>
    <xf numFmtId="0" fontId="1" fillId="0" borderId="7" xfId="1" applyNumberFormat="1" applyFont="1" applyFill="1" applyBorder="1" applyAlignment="1" applyProtection="1">
      <alignment horizontal="center" vertical="center" wrapText="1"/>
    </xf>
    <xf numFmtId="0" fontId="1" fillId="0" borderId="13" xfId="1" applyNumberFormat="1" applyFont="1" applyFill="1" applyBorder="1" applyAlignment="1" applyProtection="1">
      <alignment horizontal="center" vertical="center" wrapText="1"/>
    </xf>
    <xf numFmtId="0" fontId="1" fillId="2" borderId="7" xfId="1" applyNumberFormat="1" applyFont="1" applyFill="1" applyBorder="1" applyAlignment="1" applyProtection="1">
      <alignment horizontal="center" vertical="center" wrapText="1"/>
    </xf>
    <xf numFmtId="0" fontId="1" fillId="0" borderId="8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Alignment="1">
      <alignment horizontal="right" vertical="center" wrapText="1"/>
    </xf>
    <xf numFmtId="0" fontId="11" fillId="0" borderId="0" xfId="1" applyNumberFormat="1" applyFont="1" applyFill="1" applyBorder="1" applyAlignment="1">
      <alignment horizontal="right" vertical="center" wrapText="1"/>
    </xf>
    <xf numFmtId="0" fontId="11" fillId="2" borderId="0" xfId="1" applyNumberFormat="1" applyFont="1" applyFill="1" applyBorder="1" applyAlignment="1">
      <alignment horizontal="right" vertical="center" wrapText="1"/>
    </xf>
    <xf numFmtId="0" fontId="11" fillId="2" borderId="0" xfId="1" applyNumberFormat="1" applyFont="1" applyFill="1" applyBorder="1"/>
    <xf numFmtId="0" fontId="6" fillId="2" borderId="0" xfId="1" applyNumberFormat="1" applyFont="1" applyFill="1" applyBorder="1"/>
    <xf numFmtId="0" fontId="7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179" fontId="11" fillId="3" borderId="0" xfId="0" applyNumberFormat="1" applyFont="1" applyFill="1" applyAlignment="1">
      <alignment vertical="center"/>
    </xf>
    <xf numFmtId="179" fontId="0" fillId="0" borderId="0" xfId="0" applyNumberFormat="1" applyFill="1"/>
    <xf numFmtId="177" fontId="21" fillId="0" borderId="2" xfId="0" applyNumberFormat="1" applyFont="1" applyFill="1" applyBorder="1" applyAlignment="1" applyProtection="1">
      <alignment vertical="center" wrapText="1"/>
    </xf>
    <xf numFmtId="179" fontId="21" fillId="0" borderId="2" xfId="0" applyNumberFormat="1" applyFont="1" applyFill="1" applyBorder="1" applyAlignment="1" applyProtection="1">
      <alignment vertical="center" wrapText="1"/>
    </xf>
    <xf numFmtId="179" fontId="21" fillId="0" borderId="2" xfId="0" applyNumberFormat="1" applyFont="1" applyFill="1" applyBorder="1"/>
    <xf numFmtId="177" fontId="21" fillId="0" borderId="2" xfId="0" applyNumberFormat="1" applyFont="1" applyFill="1" applyBorder="1"/>
    <xf numFmtId="0" fontId="21" fillId="3" borderId="7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 applyProtection="1">
      <alignment vertical="center" wrapText="1"/>
    </xf>
    <xf numFmtId="49" fontId="21" fillId="0" borderId="6" xfId="0" applyNumberFormat="1" applyFont="1" applyFill="1" applyBorder="1" applyAlignment="1" applyProtection="1">
      <alignment vertical="center" wrapText="1"/>
    </xf>
    <xf numFmtId="49" fontId="22" fillId="0" borderId="2" xfId="0" applyNumberFormat="1" applyFont="1" applyFill="1" applyBorder="1" applyAlignment="1" applyProtection="1">
      <alignment vertical="center" wrapText="1"/>
    </xf>
    <xf numFmtId="49" fontId="22" fillId="0" borderId="6" xfId="0" applyNumberFormat="1" applyFont="1" applyFill="1" applyBorder="1" applyAlignment="1" applyProtection="1">
      <alignment vertical="center" wrapText="1"/>
    </xf>
    <xf numFmtId="0" fontId="21" fillId="0" borderId="2" xfId="0" applyFont="1" applyBorder="1" applyAlignment="1">
      <alignment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Alignment="1" applyProtection="1">
      <alignment horizontal="left" vertical="center"/>
    </xf>
    <xf numFmtId="49" fontId="21" fillId="3" borderId="2" xfId="0" applyNumberFormat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 applyProtection="1">
      <alignment horizontal="left"/>
    </xf>
    <xf numFmtId="177" fontId="11" fillId="0" borderId="2" xfId="1" applyNumberFormat="1" applyFont="1" applyFill="1" applyBorder="1"/>
    <xf numFmtId="0" fontId="8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7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1" fontId="1" fillId="0" borderId="2" xfId="1" applyNumberFormat="1" applyFont="1" applyFill="1" applyBorder="1" applyAlignment="1" applyProtection="1">
      <alignment horizontal="center" vertical="center"/>
    </xf>
    <xf numFmtId="0" fontId="1" fillId="2" borderId="2" xfId="1" applyNumberFormat="1" applyFont="1" applyFill="1" applyBorder="1" applyAlignment="1" applyProtection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3" borderId="10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0" fontId="21" fillId="3" borderId="15" xfId="0" applyNumberFormat="1" applyFont="1" applyFill="1" applyBorder="1" applyAlignment="1" applyProtection="1">
      <alignment horizontal="left" vertical="center" wrapText="1"/>
    </xf>
    <xf numFmtId="0" fontId="1" fillId="3" borderId="15" xfId="0" applyNumberFormat="1" applyFont="1" applyFill="1" applyBorder="1" applyAlignment="1" applyProtection="1">
      <alignment horizontal="left" vertical="center" wrapText="1"/>
    </xf>
  </cellXfs>
  <cellStyles count="5">
    <cellStyle name="常规" xfId="0" builtinId="0"/>
    <cellStyle name="常规 2" xfId="1"/>
    <cellStyle name="货币 2" xfId="2"/>
    <cellStyle name="货币[0] 2" xfId="3"/>
    <cellStyle name="千位分隔[0]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9"/>
  <sheetViews>
    <sheetView workbookViewId="0">
      <selection activeCell="A9" sqref="A9"/>
    </sheetView>
  </sheetViews>
  <sheetFormatPr defaultColWidth="6.875" defaultRowHeight="14.25"/>
  <cols>
    <col min="1" max="1" width="122.875" style="2" customWidth="1"/>
    <col min="2" max="16384" width="6.875" style="2"/>
  </cols>
  <sheetData>
    <row r="1" spans="1:1">
      <c r="A1" s="1"/>
    </row>
    <row r="3" spans="1:1" ht="63.75" customHeight="1">
      <c r="A3" s="3" t="s">
        <v>241</v>
      </c>
    </row>
    <row r="4" spans="1:1" ht="107.25" customHeight="1">
      <c r="A4" s="4" t="s">
        <v>239</v>
      </c>
    </row>
    <row r="5" spans="1:1" ht="409.6" hidden="1" customHeight="1">
      <c r="A5" s="5">
        <v>3.637978807091713E-12</v>
      </c>
    </row>
    <row r="6" spans="1:1" ht="22.5">
      <c r="A6" s="6"/>
    </row>
    <row r="7" spans="1:1" ht="43.5" customHeight="1">
      <c r="A7" s="6"/>
    </row>
    <row r="8" spans="1:1" ht="39.75" customHeight="1"/>
    <row r="9" spans="1:1" ht="82.5" customHeight="1">
      <c r="A9" s="7" t="s">
        <v>0</v>
      </c>
    </row>
  </sheetData>
  <phoneticPr fontId="1" type="noConversion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E41"/>
  <sheetViews>
    <sheetView topLeftCell="A7" workbookViewId="0">
      <selection activeCell="D25" sqref="D25"/>
    </sheetView>
  </sheetViews>
  <sheetFormatPr defaultColWidth="6.5" defaultRowHeight="20.25" customHeight="1"/>
  <cols>
    <col min="1" max="1" width="40.125" style="2" customWidth="1"/>
    <col min="2" max="2" width="25.125" style="2" customWidth="1"/>
    <col min="3" max="3" width="40.125" style="2" customWidth="1"/>
    <col min="4" max="4" width="25.125" style="2" customWidth="1"/>
    <col min="5" max="16384" width="6.5" style="2"/>
  </cols>
  <sheetData>
    <row r="1" spans="1:31" ht="20.25" customHeight="1">
      <c r="A1" s="8"/>
      <c r="B1" s="8"/>
      <c r="C1" s="8"/>
      <c r="D1" s="9" t="s">
        <v>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20.25" customHeight="1">
      <c r="A2" s="153" t="s">
        <v>116</v>
      </c>
      <c r="B2" s="153"/>
      <c r="C2" s="153"/>
      <c r="D2" s="153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20.25" customHeight="1">
      <c r="A3" s="11" t="s">
        <v>266</v>
      </c>
      <c r="B3" s="11"/>
      <c r="C3" s="12"/>
      <c r="D3" s="13" t="s">
        <v>2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25.9" customHeight="1">
      <c r="A4" s="14" t="s">
        <v>3</v>
      </c>
      <c r="B4" s="14"/>
      <c r="C4" s="14" t="s">
        <v>4</v>
      </c>
      <c r="D4" s="14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25.9" customHeight="1">
      <c r="A5" s="15" t="s">
        <v>5</v>
      </c>
      <c r="B5" s="15" t="s">
        <v>240</v>
      </c>
      <c r="C5" s="15" t="s">
        <v>5</v>
      </c>
      <c r="D5" s="101" t="s">
        <v>240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9.5" customHeight="1">
      <c r="A6" s="16" t="s">
        <v>6</v>
      </c>
      <c r="B6" s="17"/>
      <c r="C6" s="16" t="s">
        <v>7</v>
      </c>
      <c r="D6" s="17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9.5" customHeight="1">
      <c r="A7" s="16" t="s">
        <v>8</v>
      </c>
      <c r="B7" s="17">
        <v>2075.3618000000001</v>
      </c>
      <c r="C7" s="16" t="s">
        <v>9</v>
      </c>
      <c r="D7" s="17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9.5" customHeight="1">
      <c r="A8" s="16" t="s">
        <v>10</v>
      </c>
      <c r="B8" s="17">
        <v>0</v>
      </c>
      <c r="C8" s="16" t="s">
        <v>11</v>
      </c>
      <c r="D8" s="1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9.5" customHeight="1">
      <c r="A9" s="16" t="s">
        <v>12</v>
      </c>
      <c r="B9" s="17">
        <v>0</v>
      </c>
      <c r="C9" s="16" t="s">
        <v>13</v>
      </c>
      <c r="D9" s="1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9.5" customHeight="1">
      <c r="A10" s="16" t="s">
        <v>14</v>
      </c>
      <c r="B10" s="17">
        <v>0</v>
      </c>
      <c r="C10" s="16" t="s">
        <v>15</v>
      </c>
      <c r="D10" s="1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9.5" customHeight="1">
      <c r="A11" s="16" t="s">
        <v>16</v>
      </c>
      <c r="B11" s="17">
        <v>0</v>
      </c>
      <c r="C11" s="16" t="s">
        <v>127</v>
      </c>
      <c r="D11" s="1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9.5" customHeight="1">
      <c r="A12" s="16"/>
      <c r="B12" s="17"/>
      <c r="C12" s="16" t="s">
        <v>128</v>
      </c>
      <c r="D12" s="17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9.5" customHeight="1">
      <c r="A13" s="16"/>
      <c r="B13" s="17"/>
      <c r="C13" s="16" t="s">
        <v>129</v>
      </c>
      <c r="D13" s="17">
        <v>222.4194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9.5" customHeight="1">
      <c r="A14" s="16"/>
      <c r="B14" s="17"/>
      <c r="C14" s="16" t="s">
        <v>130</v>
      </c>
      <c r="D14" s="17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9.5" customHeight="1">
      <c r="A15" s="16"/>
      <c r="B15" s="17"/>
      <c r="C15" s="16" t="s">
        <v>131</v>
      </c>
      <c r="D15" s="17">
        <v>84.964100000000002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9.5" customHeight="1">
      <c r="A16" s="16"/>
      <c r="B16" s="17"/>
      <c r="C16" s="16" t="s">
        <v>132</v>
      </c>
      <c r="D16" s="1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9.5" customHeight="1">
      <c r="A17" s="16"/>
      <c r="B17" s="17"/>
      <c r="C17" s="16" t="s">
        <v>133</v>
      </c>
      <c r="D17" s="1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9.5" customHeight="1">
      <c r="A18" s="16"/>
      <c r="B18" s="17"/>
      <c r="C18" s="16" t="s">
        <v>134</v>
      </c>
      <c r="D18" s="17">
        <v>1586.6187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9.5" customHeight="1">
      <c r="A19" s="16"/>
      <c r="B19" s="17"/>
      <c r="C19" s="16" t="s">
        <v>135</v>
      </c>
      <c r="D19" s="17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9.5" customHeight="1">
      <c r="A20" s="16"/>
      <c r="B20" s="17"/>
      <c r="C20" s="16" t="s">
        <v>136</v>
      </c>
      <c r="D20" s="1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9.5" customHeight="1">
      <c r="A21" s="16"/>
      <c r="B21" s="17"/>
      <c r="C21" s="16" t="s">
        <v>137</v>
      </c>
      <c r="D21" s="1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9.5" customHeight="1">
      <c r="A22" s="16"/>
      <c r="B22" s="17"/>
      <c r="C22" s="16" t="s">
        <v>138</v>
      </c>
      <c r="D22" s="17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9.5" customHeight="1">
      <c r="A23" s="16"/>
      <c r="B23" s="17"/>
      <c r="C23" s="16" t="s">
        <v>139</v>
      </c>
      <c r="D23" s="17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9.5" customHeight="1">
      <c r="A24" s="16"/>
      <c r="B24" s="17"/>
      <c r="C24" s="16" t="s">
        <v>140</v>
      </c>
      <c r="D24" s="17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9.5" customHeight="1">
      <c r="A25" s="16"/>
      <c r="B25" s="17"/>
      <c r="C25" s="16" t="s">
        <v>141</v>
      </c>
      <c r="D25" s="17">
        <v>181.3596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9.5" customHeight="1">
      <c r="A26" s="16"/>
      <c r="B26" s="17"/>
      <c r="C26" s="16" t="s">
        <v>142</v>
      </c>
      <c r="D26" s="17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9.5" customHeight="1">
      <c r="A27" s="16"/>
      <c r="B27" s="17"/>
      <c r="C27" s="16" t="s">
        <v>143</v>
      </c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9.5" customHeight="1">
      <c r="A28" s="16"/>
      <c r="B28" s="17"/>
      <c r="C28" s="16" t="s">
        <v>144</v>
      </c>
      <c r="D28" s="17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9.5" customHeight="1">
      <c r="A29" s="16"/>
      <c r="B29" s="17"/>
      <c r="C29" s="16" t="s">
        <v>145</v>
      </c>
      <c r="D29" s="1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9.5" customHeight="1">
      <c r="A30" s="16"/>
      <c r="B30" s="17"/>
      <c r="C30" s="16" t="s">
        <v>146</v>
      </c>
      <c r="D30" s="1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9.5" customHeight="1">
      <c r="A31" s="16"/>
      <c r="B31" s="17"/>
      <c r="C31" s="16" t="s">
        <v>147</v>
      </c>
      <c r="D31" s="17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9.5" customHeight="1">
      <c r="A32" s="16"/>
      <c r="B32" s="17"/>
      <c r="C32" s="16" t="s">
        <v>148</v>
      </c>
      <c r="D32" s="17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9.5" customHeight="1">
      <c r="A33" s="16"/>
      <c r="B33" s="17"/>
      <c r="C33" s="16" t="s">
        <v>149</v>
      </c>
      <c r="D33" s="17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9.5" customHeight="1">
      <c r="A34" s="16"/>
      <c r="B34" s="17"/>
      <c r="C34" s="16"/>
      <c r="D34" s="17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21" customHeight="1">
      <c r="A35" s="15" t="s">
        <v>17</v>
      </c>
      <c r="B35" s="17">
        <v>2075.3618000000001</v>
      </c>
      <c r="C35" s="15" t="s">
        <v>18</v>
      </c>
      <c r="D35" s="18">
        <f>SUM(D6:D34)</f>
        <v>2075.3617999999997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21" customHeight="1">
      <c r="A36" s="16" t="s">
        <v>19</v>
      </c>
      <c r="B36" s="17"/>
      <c r="C36" s="16" t="s">
        <v>20</v>
      </c>
      <c r="D36" s="17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21" customHeight="1">
      <c r="A37" s="16" t="s">
        <v>21</v>
      </c>
      <c r="B37" s="17"/>
      <c r="C37" s="16" t="s">
        <v>22</v>
      </c>
      <c r="D37" s="17"/>
      <c r="E37" s="10"/>
      <c r="F37" s="10"/>
      <c r="G37" s="19" t="s">
        <v>23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21" customHeight="1">
      <c r="A38" s="16"/>
      <c r="B38" s="17"/>
      <c r="C38" s="16" t="s">
        <v>24</v>
      </c>
      <c r="D38" s="1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21" customHeight="1">
      <c r="A39" s="16"/>
      <c r="B39" s="20"/>
      <c r="C39" s="16"/>
      <c r="D39" s="1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21" customHeight="1">
      <c r="A40" s="15" t="s">
        <v>25</v>
      </c>
      <c r="B40" s="20">
        <f>B35</f>
        <v>2075.3618000000001</v>
      </c>
      <c r="C40" s="15" t="s">
        <v>26</v>
      </c>
      <c r="D40" s="18">
        <f>D35</f>
        <v>2075.3617999999997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20.25" customHeight="1">
      <c r="A41" s="21"/>
      <c r="B41" s="22"/>
      <c r="C41" s="2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</sheetData>
  <mergeCells count="1">
    <mergeCell ref="A2:D2"/>
  </mergeCells>
  <phoneticPr fontId="1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7"/>
  <sheetViews>
    <sheetView workbookViewId="0">
      <selection activeCell="E7" sqref="E7:E17"/>
    </sheetView>
  </sheetViews>
  <sheetFormatPr defaultColWidth="6.875" defaultRowHeight="12.75" customHeight="1"/>
  <cols>
    <col min="1" max="3" width="3.875" style="2" customWidth="1"/>
    <col min="4" max="4" width="16.875" style="2" customWidth="1"/>
    <col min="5" max="9" width="10" style="2" customWidth="1"/>
    <col min="10" max="13" width="9.125" style="2" customWidth="1"/>
    <col min="14" max="14" width="8.875" style="2" customWidth="1"/>
    <col min="15" max="16" width="8" style="2" customWidth="1"/>
    <col min="17" max="17" width="9.125" style="2" customWidth="1"/>
    <col min="18" max="18" width="7.375" style="2" customWidth="1"/>
    <col min="19" max="19" width="8" style="2" customWidth="1"/>
    <col min="20" max="16384" width="6.875" style="2"/>
  </cols>
  <sheetData>
    <row r="1" spans="1:19" ht="20.100000000000001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  <c r="S1" s="27" t="s">
        <v>27</v>
      </c>
    </row>
    <row r="2" spans="1:19" ht="20.100000000000001" customHeight="1">
      <c r="A2" s="153" t="s">
        <v>117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20.100000000000001" customHeight="1">
      <c r="A3" s="133" t="s">
        <v>266</v>
      </c>
      <c r="B3" s="133"/>
      <c r="C3" s="133"/>
      <c r="D3" s="28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1"/>
      <c r="S3" s="13" t="s">
        <v>2</v>
      </c>
    </row>
    <row r="4" spans="1:19" ht="20.100000000000001" customHeight="1">
      <c r="A4" s="32" t="s">
        <v>28</v>
      </c>
      <c r="B4" s="32"/>
      <c r="C4" s="32"/>
      <c r="D4" s="34"/>
      <c r="E4" s="154" t="s">
        <v>29</v>
      </c>
      <c r="F4" s="156" t="s">
        <v>30</v>
      </c>
      <c r="G4" s="154" t="s">
        <v>31</v>
      </c>
      <c r="H4" s="154" t="s">
        <v>32</v>
      </c>
      <c r="I4" s="154" t="s">
        <v>33</v>
      </c>
      <c r="J4" s="154" t="s">
        <v>34</v>
      </c>
      <c r="K4" s="154"/>
      <c r="L4" s="158" t="s">
        <v>35</v>
      </c>
      <c r="M4" s="93" t="s">
        <v>115</v>
      </c>
      <c r="N4" s="35"/>
      <c r="O4" s="35"/>
      <c r="P4" s="35"/>
      <c r="Q4" s="35"/>
      <c r="R4" s="154" t="s">
        <v>36</v>
      </c>
      <c r="S4" s="154" t="s">
        <v>37</v>
      </c>
    </row>
    <row r="5" spans="1:19" ht="20.100000000000001" customHeight="1">
      <c r="A5" s="36" t="s">
        <v>38</v>
      </c>
      <c r="B5" s="36"/>
      <c r="C5" s="37"/>
      <c r="D5" s="155" t="s">
        <v>170</v>
      </c>
      <c r="E5" s="154"/>
      <c r="F5" s="156"/>
      <c r="G5" s="154"/>
      <c r="H5" s="154"/>
      <c r="I5" s="154"/>
      <c r="J5" s="161" t="s">
        <v>40</v>
      </c>
      <c r="K5" s="154" t="s">
        <v>41</v>
      </c>
      <c r="L5" s="158"/>
      <c r="M5" s="154" t="s">
        <v>42</v>
      </c>
      <c r="N5" s="154" t="s">
        <v>43</v>
      </c>
      <c r="O5" s="154" t="s">
        <v>44</v>
      </c>
      <c r="P5" s="154" t="s">
        <v>45</v>
      </c>
      <c r="Q5" s="154" t="s">
        <v>46</v>
      </c>
      <c r="R5" s="154"/>
      <c r="S5" s="154"/>
    </row>
    <row r="6" spans="1:19" ht="30.75" customHeight="1">
      <c r="A6" s="38" t="s">
        <v>47</v>
      </c>
      <c r="B6" s="39" t="s">
        <v>48</v>
      </c>
      <c r="C6" s="40" t="s">
        <v>49</v>
      </c>
      <c r="D6" s="160"/>
      <c r="E6" s="155"/>
      <c r="F6" s="157"/>
      <c r="G6" s="155"/>
      <c r="H6" s="155"/>
      <c r="I6" s="155"/>
      <c r="J6" s="162"/>
      <c r="K6" s="155"/>
      <c r="L6" s="159"/>
      <c r="M6" s="155"/>
      <c r="N6" s="155"/>
      <c r="O6" s="155"/>
      <c r="P6" s="155"/>
      <c r="Q6" s="155"/>
      <c r="R6" s="155"/>
      <c r="S6" s="155"/>
    </row>
    <row r="7" spans="1:19" ht="23.45" customHeight="1">
      <c r="A7" s="39" t="s">
        <v>242</v>
      </c>
      <c r="B7" s="39" t="s">
        <v>243</v>
      </c>
      <c r="C7" s="39" t="s">
        <v>244</v>
      </c>
      <c r="D7" s="39" t="s">
        <v>245</v>
      </c>
      <c r="E7" s="42">
        <f>G7</f>
        <v>54.991500000000002</v>
      </c>
      <c r="F7" s="42"/>
      <c r="G7" s="42">
        <v>54.991500000000002</v>
      </c>
      <c r="H7" s="42"/>
      <c r="I7" s="43"/>
      <c r="J7" s="44"/>
      <c r="K7" s="42"/>
      <c r="L7" s="43"/>
      <c r="M7" s="44"/>
      <c r="N7" s="42"/>
      <c r="O7" s="42"/>
      <c r="P7" s="42"/>
      <c r="Q7" s="43"/>
      <c r="R7" s="44"/>
      <c r="S7" s="43"/>
    </row>
    <row r="8" spans="1:19" ht="23.45" customHeight="1">
      <c r="A8" s="39">
        <v>208</v>
      </c>
      <c r="B8" s="39">
        <v>5</v>
      </c>
      <c r="C8" s="39" t="s">
        <v>243</v>
      </c>
      <c r="D8" s="39" t="s">
        <v>265</v>
      </c>
      <c r="E8" s="42">
        <f t="shared" ref="E8:E17" si="0">G8</f>
        <v>167.42789999999999</v>
      </c>
      <c r="F8" s="42"/>
      <c r="G8" s="42">
        <v>167.42789999999999</v>
      </c>
      <c r="H8" s="42"/>
      <c r="I8" s="43"/>
      <c r="J8" s="44"/>
      <c r="K8" s="42"/>
      <c r="L8" s="43"/>
      <c r="M8" s="44"/>
      <c r="N8" s="42"/>
      <c r="O8" s="42"/>
      <c r="P8" s="42"/>
      <c r="Q8" s="43"/>
      <c r="R8" s="44"/>
      <c r="S8" s="43"/>
    </row>
    <row r="9" spans="1:19" ht="23.45" customHeight="1">
      <c r="A9" s="39" t="s">
        <v>246</v>
      </c>
      <c r="B9" s="39" t="s">
        <v>247</v>
      </c>
      <c r="C9" s="39" t="s">
        <v>248</v>
      </c>
      <c r="D9" s="39" t="s">
        <v>249</v>
      </c>
      <c r="E9" s="42">
        <f t="shared" si="0"/>
        <v>23.671600000000002</v>
      </c>
      <c r="F9" s="42"/>
      <c r="G9" s="42">
        <v>23.671600000000002</v>
      </c>
      <c r="H9" s="42"/>
      <c r="I9" s="43"/>
      <c r="J9" s="44"/>
      <c r="K9" s="42"/>
      <c r="L9" s="43"/>
      <c r="M9" s="44"/>
      <c r="N9" s="42"/>
      <c r="O9" s="42"/>
      <c r="P9" s="42"/>
      <c r="Q9" s="43"/>
      <c r="R9" s="44"/>
      <c r="S9" s="43"/>
    </row>
    <row r="10" spans="1:19" ht="23.45" customHeight="1">
      <c r="A10" s="39" t="s">
        <v>246</v>
      </c>
      <c r="B10" s="39" t="s">
        <v>247</v>
      </c>
      <c r="C10" s="39" t="s">
        <v>250</v>
      </c>
      <c r="D10" s="39" t="s">
        <v>251</v>
      </c>
      <c r="E10" s="42">
        <f t="shared" si="0"/>
        <v>46.554099999999998</v>
      </c>
      <c r="F10" s="42"/>
      <c r="G10" s="42">
        <v>46.554099999999998</v>
      </c>
      <c r="H10" s="42"/>
      <c r="I10" s="43"/>
      <c r="J10" s="44"/>
      <c r="K10" s="42"/>
      <c r="L10" s="43"/>
      <c r="M10" s="44"/>
      <c r="N10" s="42"/>
      <c r="O10" s="42"/>
      <c r="P10" s="42"/>
      <c r="Q10" s="43"/>
      <c r="R10" s="44"/>
      <c r="S10" s="43"/>
    </row>
    <row r="11" spans="1:19" ht="23.45" customHeight="1">
      <c r="A11" s="39" t="s">
        <v>246</v>
      </c>
      <c r="B11" s="39" t="s">
        <v>247</v>
      </c>
      <c r="C11" s="39">
        <v>3</v>
      </c>
      <c r="D11" s="39" t="s">
        <v>263</v>
      </c>
      <c r="E11" s="42">
        <f t="shared" si="0"/>
        <v>14.7384</v>
      </c>
      <c r="F11" s="42"/>
      <c r="G11" s="42">
        <v>14.7384</v>
      </c>
      <c r="H11" s="42"/>
      <c r="I11" s="43"/>
      <c r="J11" s="44"/>
      <c r="K11" s="42"/>
      <c r="L11" s="43"/>
      <c r="M11" s="44"/>
      <c r="N11" s="42"/>
      <c r="O11" s="42"/>
      <c r="P11" s="42"/>
      <c r="Q11" s="43"/>
      <c r="R11" s="44"/>
      <c r="S11" s="43"/>
    </row>
    <row r="12" spans="1:19" ht="23.45" customHeight="1">
      <c r="A12" s="39" t="s">
        <v>252</v>
      </c>
      <c r="B12" s="39" t="s">
        <v>248</v>
      </c>
      <c r="C12" s="39" t="s">
        <v>248</v>
      </c>
      <c r="D12" s="39" t="s">
        <v>253</v>
      </c>
      <c r="E12" s="42">
        <f t="shared" si="0"/>
        <v>507.80590000000001</v>
      </c>
      <c r="F12" s="42"/>
      <c r="G12" s="42">
        <v>507.80590000000001</v>
      </c>
      <c r="H12" s="42"/>
      <c r="I12" s="43"/>
      <c r="J12" s="44"/>
      <c r="K12" s="42"/>
      <c r="L12" s="43"/>
      <c r="M12" s="44"/>
      <c r="N12" s="42"/>
      <c r="O12" s="42"/>
      <c r="P12" s="42"/>
      <c r="Q12" s="43"/>
      <c r="R12" s="44"/>
      <c r="S12" s="43"/>
    </row>
    <row r="13" spans="1:19" ht="23.45" customHeight="1">
      <c r="A13" s="39" t="s">
        <v>252</v>
      </c>
      <c r="B13" s="39" t="s">
        <v>248</v>
      </c>
      <c r="C13" s="39" t="s">
        <v>244</v>
      </c>
      <c r="D13" s="39" t="s">
        <v>254</v>
      </c>
      <c r="E13" s="42">
        <f t="shared" si="0"/>
        <v>992.43780000000004</v>
      </c>
      <c r="F13" s="42"/>
      <c r="G13" s="42">
        <v>992.43780000000004</v>
      </c>
      <c r="H13" s="42"/>
      <c r="I13" s="43"/>
      <c r="J13" s="44"/>
      <c r="K13" s="42"/>
      <c r="L13" s="43"/>
      <c r="M13" s="44"/>
      <c r="N13" s="42"/>
      <c r="O13" s="42"/>
      <c r="P13" s="42"/>
      <c r="Q13" s="43"/>
      <c r="R13" s="44"/>
      <c r="S13" s="43"/>
    </row>
    <row r="14" spans="1:19" ht="23.45" customHeight="1">
      <c r="A14" s="39" t="s">
        <v>252</v>
      </c>
      <c r="B14" s="39" t="s">
        <v>248</v>
      </c>
      <c r="C14" s="39">
        <v>6</v>
      </c>
      <c r="D14" s="39" t="s">
        <v>264</v>
      </c>
      <c r="E14" s="42">
        <f t="shared" si="0"/>
        <v>10</v>
      </c>
      <c r="F14" s="42"/>
      <c r="G14" s="42">
        <v>10</v>
      </c>
      <c r="H14" s="42"/>
      <c r="I14" s="43"/>
      <c r="J14" s="44"/>
      <c r="K14" s="42"/>
      <c r="L14" s="43"/>
      <c r="M14" s="44"/>
      <c r="N14" s="42"/>
      <c r="O14" s="42"/>
      <c r="P14" s="42"/>
      <c r="Q14" s="43"/>
      <c r="R14" s="44"/>
      <c r="S14" s="43"/>
    </row>
    <row r="15" spans="1:19" ht="23.45" customHeight="1">
      <c r="A15" s="39" t="s">
        <v>252</v>
      </c>
      <c r="B15" s="39" t="s">
        <v>248</v>
      </c>
      <c r="C15" s="39" t="s">
        <v>255</v>
      </c>
      <c r="D15" s="39" t="s">
        <v>256</v>
      </c>
      <c r="E15" s="42">
        <f t="shared" si="0"/>
        <v>64.375</v>
      </c>
      <c r="F15" s="42"/>
      <c r="G15" s="42">
        <v>64.375</v>
      </c>
      <c r="H15" s="42"/>
      <c r="I15" s="43"/>
      <c r="J15" s="44"/>
      <c r="K15" s="42"/>
      <c r="L15" s="43"/>
      <c r="M15" s="44"/>
      <c r="N15" s="42"/>
      <c r="O15" s="42"/>
      <c r="P15" s="42"/>
      <c r="Q15" s="43"/>
      <c r="R15" s="44"/>
      <c r="S15" s="43"/>
    </row>
    <row r="16" spans="1:19" ht="23.45" customHeight="1">
      <c r="A16" s="39" t="s">
        <v>252</v>
      </c>
      <c r="B16" s="39" t="s">
        <v>248</v>
      </c>
      <c r="C16" s="39" t="s">
        <v>257</v>
      </c>
      <c r="D16" s="39" t="s">
        <v>258</v>
      </c>
      <c r="E16" s="42">
        <f t="shared" si="0"/>
        <v>12</v>
      </c>
      <c r="F16" s="42"/>
      <c r="G16" s="42">
        <v>12</v>
      </c>
      <c r="H16" s="42"/>
      <c r="I16" s="43"/>
      <c r="J16" s="44"/>
      <c r="K16" s="42"/>
      <c r="L16" s="43"/>
      <c r="M16" s="44"/>
      <c r="N16" s="42"/>
      <c r="O16" s="42"/>
      <c r="P16" s="42"/>
      <c r="Q16" s="43"/>
      <c r="R16" s="44"/>
      <c r="S16" s="43"/>
    </row>
    <row r="17" spans="1:19" ht="23.45" customHeight="1">
      <c r="A17" s="135" t="s">
        <v>260</v>
      </c>
      <c r="B17" s="135" t="s">
        <v>250</v>
      </c>
      <c r="C17" s="135" t="s">
        <v>248</v>
      </c>
      <c r="D17" s="135" t="s">
        <v>261</v>
      </c>
      <c r="E17" s="42">
        <f t="shared" si="0"/>
        <v>181.3596</v>
      </c>
      <c r="F17" s="42"/>
      <c r="G17" s="42">
        <v>181.3596</v>
      </c>
      <c r="H17" s="42"/>
      <c r="I17" s="43"/>
      <c r="J17" s="44"/>
      <c r="K17" s="42"/>
      <c r="L17" s="43"/>
      <c r="M17" s="44"/>
      <c r="N17" s="42"/>
      <c r="O17" s="42"/>
      <c r="P17" s="42"/>
      <c r="Q17" s="43"/>
      <c r="R17" s="44"/>
      <c r="S17" s="43"/>
    </row>
  </sheetData>
  <mergeCells count="18">
    <mergeCell ref="O5:O6"/>
    <mergeCell ref="P5:P6"/>
    <mergeCell ref="A2:S2"/>
    <mergeCell ref="E4:E6"/>
    <mergeCell ref="F4:F6"/>
    <mergeCell ref="G4:G6"/>
    <mergeCell ref="H4:H6"/>
    <mergeCell ref="I4:I6"/>
    <mergeCell ref="J4:K4"/>
    <mergeCell ref="L4:L6"/>
    <mergeCell ref="R4:R6"/>
    <mergeCell ref="S4:S6"/>
    <mergeCell ref="D5:D6"/>
    <mergeCell ref="J5:J6"/>
    <mergeCell ref="K5:K6"/>
    <mergeCell ref="Q5:Q6"/>
    <mergeCell ref="M5:M6"/>
    <mergeCell ref="N5:N6"/>
  </mergeCells>
  <phoneticPr fontId="1" type="noConversion"/>
  <pageMargins left="0.75" right="0.75" top="1" bottom="1" header="0.5" footer="0.5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workbookViewId="0">
      <selection activeCell="E7" sqref="E7:E17"/>
    </sheetView>
  </sheetViews>
  <sheetFormatPr defaultColWidth="6.875" defaultRowHeight="12.75" customHeight="1"/>
  <cols>
    <col min="1" max="3" width="4.75" style="2" customWidth="1"/>
    <col min="4" max="4" width="21.25" style="2" customWidth="1"/>
    <col min="5" max="9" width="12.75" style="2" customWidth="1"/>
    <col min="10" max="11" width="8" style="2" customWidth="1"/>
    <col min="12" max="16384" width="6.875" style="2"/>
  </cols>
  <sheetData>
    <row r="1" spans="1:11" ht="20.100000000000001" customHeight="1">
      <c r="A1" s="12"/>
      <c r="B1" s="45"/>
      <c r="C1" s="45"/>
      <c r="D1" s="45"/>
      <c r="E1" s="45"/>
      <c r="F1" s="45"/>
      <c r="G1" s="45"/>
      <c r="H1" s="45"/>
      <c r="I1" s="46" t="s">
        <v>50</v>
      </c>
    </row>
    <row r="2" spans="1:11" ht="20.100000000000001" customHeight="1">
      <c r="A2" s="153" t="s">
        <v>118</v>
      </c>
      <c r="B2" s="153"/>
      <c r="C2" s="153"/>
      <c r="D2" s="153"/>
      <c r="E2" s="153"/>
      <c r="F2" s="153"/>
      <c r="G2" s="153"/>
      <c r="H2" s="153"/>
      <c r="I2" s="153"/>
    </row>
    <row r="3" spans="1:11" ht="20.100000000000001" customHeight="1">
      <c r="A3" s="132" t="s">
        <v>266</v>
      </c>
      <c r="B3" s="11"/>
      <c r="C3" s="11"/>
      <c r="D3" s="11"/>
      <c r="E3" s="47"/>
      <c r="F3" s="47"/>
      <c r="G3" s="47"/>
      <c r="H3" s="47"/>
      <c r="I3" s="13" t="s">
        <v>2</v>
      </c>
      <c r="J3" s="31"/>
      <c r="K3" s="31"/>
    </row>
    <row r="4" spans="1:11" ht="20.100000000000001" customHeight="1">
      <c r="A4" s="14" t="s">
        <v>28</v>
      </c>
      <c r="B4" s="14"/>
      <c r="C4" s="14"/>
      <c r="D4" s="14"/>
      <c r="E4" s="163" t="s">
        <v>29</v>
      </c>
      <c r="F4" s="163" t="s">
        <v>51</v>
      </c>
      <c r="G4" s="164" t="s">
        <v>52</v>
      </c>
      <c r="H4" s="164" t="s">
        <v>53</v>
      </c>
      <c r="I4" s="164" t="s">
        <v>54</v>
      </c>
      <c r="J4" s="31"/>
      <c r="K4" s="31"/>
    </row>
    <row r="5" spans="1:11" ht="20.100000000000001" customHeight="1">
      <c r="A5" s="14" t="s">
        <v>38</v>
      </c>
      <c r="B5" s="14"/>
      <c r="C5" s="14"/>
      <c r="D5" s="164" t="s">
        <v>170</v>
      </c>
      <c r="E5" s="163"/>
      <c r="F5" s="163"/>
      <c r="G5" s="164"/>
      <c r="H5" s="164"/>
      <c r="I5" s="164"/>
      <c r="J5" s="31"/>
      <c r="K5" s="31"/>
    </row>
    <row r="6" spans="1:11" ht="20.25" customHeight="1">
      <c r="A6" s="48" t="s">
        <v>47</v>
      </c>
      <c r="B6" s="48" t="s">
        <v>48</v>
      </c>
      <c r="C6" s="49" t="s">
        <v>49</v>
      </c>
      <c r="D6" s="164"/>
      <c r="E6" s="163"/>
      <c r="F6" s="163"/>
      <c r="G6" s="164"/>
      <c r="H6" s="164"/>
      <c r="I6" s="164"/>
      <c r="J6" s="31"/>
      <c r="K6" s="31"/>
    </row>
    <row r="7" spans="1:11" ht="20.45" customHeight="1">
      <c r="A7" s="39" t="s">
        <v>242</v>
      </c>
      <c r="B7" s="39" t="s">
        <v>243</v>
      </c>
      <c r="C7" s="39" t="s">
        <v>244</v>
      </c>
      <c r="D7" s="39" t="s">
        <v>245</v>
      </c>
      <c r="E7" s="42">
        <f>F7+G7</f>
        <v>54.991500000000002</v>
      </c>
      <c r="F7" s="42">
        <v>54.991500000000002</v>
      </c>
      <c r="G7" s="50"/>
      <c r="H7" s="50"/>
      <c r="I7" s="50"/>
    </row>
    <row r="8" spans="1:11" ht="32.25" customHeight="1">
      <c r="A8" s="39">
        <v>208</v>
      </c>
      <c r="B8" s="39">
        <v>5</v>
      </c>
      <c r="C8" s="39" t="s">
        <v>243</v>
      </c>
      <c r="D8" s="39" t="s">
        <v>265</v>
      </c>
      <c r="E8" s="42">
        <f t="shared" ref="E8:E17" si="0">F8+G8</f>
        <v>167.42789999999999</v>
      </c>
      <c r="F8" s="42">
        <v>167.42789999999999</v>
      </c>
      <c r="G8" s="50"/>
      <c r="H8" s="50"/>
      <c r="I8" s="50"/>
    </row>
    <row r="9" spans="1:11" ht="20.45" customHeight="1">
      <c r="A9" s="39" t="s">
        <v>246</v>
      </c>
      <c r="B9" s="39" t="s">
        <v>247</v>
      </c>
      <c r="C9" s="39" t="s">
        <v>248</v>
      </c>
      <c r="D9" s="39" t="s">
        <v>249</v>
      </c>
      <c r="E9" s="42">
        <f t="shared" si="0"/>
        <v>23.671600000000002</v>
      </c>
      <c r="F9" s="42">
        <v>23.671600000000002</v>
      </c>
      <c r="G9" s="50"/>
      <c r="H9" s="50"/>
      <c r="I9" s="50"/>
    </row>
    <row r="10" spans="1:11" ht="20.45" customHeight="1">
      <c r="A10" s="39" t="s">
        <v>246</v>
      </c>
      <c r="B10" s="39" t="s">
        <v>247</v>
      </c>
      <c r="C10" s="39" t="s">
        <v>250</v>
      </c>
      <c r="D10" s="39" t="s">
        <v>251</v>
      </c>
      <c r="E10" s="42">
        <f t="shared" si="0"/>
        <v>46.554099999999998</v>
      </c>
      <c r="F10" s="42">
        <v>46.554099999999998</v>
      </c>
      <c r="G10" s="50"/>
      <c r="H10" s="50"/>
      <c r="I10" s="50"/>
    </row>
    <row r="11" spans="1:11" ht="20.45" customHeight="1">
      <c r="A11" s="39" t="s">
        <v>246</v>
      </c>
      <c r="B11" s="39" t="s">
        <v>247</v>
      </c>
      <c r="C11" s="39">
        <v>3</v>
      </c>
      <c r="D11" s="39" t="s">
        <v>263</v>
      </c>
      <c r="E11" s="42">
        <f t="shared" si="0"/>
        <v>14.7384</v>
      </c>
      <c r="F11" s="42">
        <v>14.7384</v>
      </c>
      <c r="G11" s="50"/>
      <c r="H11" s="50"/>
      <c r="I11" s="50"/>
    </row>
    <row r="12" spans="1:11" ht="20.45" customHeight="1">
      <c r="A12" s="39" t="s">
        <v>252</v>
      </c>
      <c r="B12" s="39" t="s">
        <v>248</v>
      </c>
      <c r="C12" s="39" t="s">
        <v>248</v>
      </c>
      <c r="D12" s="39" t="s">
        <v>253</v>
      </c>
      <c r="E12" s="42">
        <f t="shared" si="0"/>
        <v>507.80590000000001</v>
      </c>
      <c r="F12" s="42">
        <v>507.80590000000001</v>
      </c>
      <c r="G12" s="50"/>
      <c r="H12" s="50"/>
      <c r="I12" s="50"/>
    </row>
    <row r="13" spans="1:11" ht="20.45" customHeight="1">
      <c r="A13" s="39" t="s">
        <v>252</v>
      </c>
      <c r="B13" s="39" t="s">
        <v>248</v>
      </c>
      <c r="C13" s="39" t="s">
        <v>244</v>
      </c>
      <c r="D13" s="39" t="s">
        <v>254</v>
      </c>
      <c r="E13" s="42">
        <f t="shared" si="0"/>
        <v>992.43780000000004</v>
      </c>
      <c r="F13" s="42">
        <v>992.43780000000004</v>
      </c>
      <c r="G13" s="50"/>
      <c r="H13" s="50"/>
      <c r="I13" s="50"/>
    </row>
    <row r="14" spans="1:11" ht="20.45" customHeight="1">
      <c r="A14" s="39" t="s">
        <v>252</v>
      </c>
      <c r="B14" s="39" t="s">
        <v>248</v>
      </c>
      <c r="C14" s="39">
        <v>6</v>
      </c>
      <c r="D14" s="39" t="s">
        <v>264</v>
      </c>
      <c r="E14" s="42">
        <f t="shared" si="0"/>
        <v>10</v>
      </c>
      <c r="F14" s="50"/>
      <c r="G14" s="42">
        <v>10</v>
      </c>
      <c r="H14" s="50"/>
      <c r="I14" s="50"/>
    </row>
    <row r="15" spans="1:11" ht="20.45" customHeight="1">
      <c r="A15" s="39" t="s">
        <v>252</v>
      </c>
      <c r="B15" s="39" t="s">
        <v>248</v>
      </c>
      <c r="C15" s="39" t="s">
        <v>255</v>
      </c>
      <c r="D15" s="39" t="s">
        <v>256</v>
      </c>
      <c r="E15" s="42">
        <f t="shared" si="0"/>
        <v>64.375</v>
      </c>
      <c r="F15" s="50"/>
      <c r="G15" s="42">
        <v>64.375</v>
      </c>
      <c r="H15" s="50"/>
      <c r="I15" s="50"/>
    </row>
    <row r="16" spans="1:11" ht="20.45" customHeight="1">
      <c r="A16" s="39" t="s">
        <v>252</v>
      </c>
      <c r="B16" s="39" t="s">
        <v>248</v>
      </c>
      <c r="C16" s="39" t="s">
        <v>257</v>
      </c>
      <c r="D16" s="39" t="s">
        <v>258</v>
      </c>
      <c r="E16" s="42">
        <f t="shared" si="0"/>
        <v>12</v>
      </c>
      <c r="F16" s="50"/>
      <c r="G16" s="42">
        <v>12</v>
      </c>
      <c r="H16" s="50"/>
      <c r="I16" s="50"/>
    </row>
    <row r="17" spans="1:9" ht="20.45" customHeight="1">
      <c r="A17" s="135" t="s">
        <v>260</v>
      </c>
      <c r="B17" s="135" t="s">
        <v>250</v>
      </c>
      <c r="C17" s="135" t="s">
        <v>248</v>
      </c>
      <c r="D17" s="135" t="s">
        <v>261</v>
      </c>
      <c r="E17" s="42">
        <f t="shared" si="0"/>
        <v>181.3596</v>
      </c>
      <c r="F17" s="43">
        <v>181.3596</v>
      </c>
      <c r="G17" s="50"/>
      <c r="H17" s="50"/>
      <c r="I17" s="50"/>
    </row>
  </sheetData>
  <mergeCells count="7">
    <mergeCell ref="A2:I2"/>
    <mergeCell ref="E4:E6"/>
    <mergeCell ref="F4:F6"/>
    <mergeCell ref="G4:G6"/>
    <mergeCell ref="H4:H6"/>
    <mergeCell ref="I4:I6"/>
    <mergeCell ref="D5:D6"/>
  </mergeCells>
  <phoneticPr fontId="1" type="noConversion"/>
  <pageMargins left="0.75" right="0.75" top="1" bottom="1" header="0.5" footer="0.5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7"/>
  <sheetViews>
    <sheetView workbookViewId="0">
      <selection activeCell="E8" sqref="E8"/>
    </sheetView>
  </sheetViews>
  <sheetFormatPr defaultColWidth="6.875" defaultRowHeight="20.25" customHeight="1"/>
  <cols>
    <col min="1" max="1" width="40.125" style="2" customWidth="1"/>
    <col min="2" max="2" width="18.625" style="2" customWidth="1"/>
    <col min="3" max="3" width="31" style="2" customWidth="1"/>
    <col min="4" max="8" width="12.25" style="2" customWidth="1"/>
    <col min="9" max="34" width="6.5" style="2" customWidth="1"/>
    <col min="35" max="35" width="6.25" style="2" customWidth="1"/>
    <col min="36" max="38" width="6.875" style="2" customWidth="1"/>
    <col min="39" max="41" width="6.25" style="2" customWidth="1"/>
    <col min="42" max="253" width="8" style="2" customWidth="1"/>
    <col min="254" max="16384" width="6.875" style="2"/>
  </cols>
  <sheetData>
    <row r="1" spans="1:34" ht="20.25" customHeight="1">
      <c r="A1" s="8"/>
      <c r="B1" s="8"/>
      <c r="C1" s="8"/>
      <c r="D1" s="8"/>
      <c r="E1" s="8"/>
      <c r="F1" s="8"/>
      <c r="G1" s="8"/>
      <c r="H1" s="9" t="s">
        <v>56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20.25" customHeight="1">
      <c r="A2" s="153" t="s">
        <v>119</v>
      </c>
      <c r="B2" s="153"/>
      <c r="C2" s="153"/>
      <c r="D2" s="153"/>
      <c r="E2" s="153"/>
      <c r="F2" s="153"/>
      <c r="G2" s="153"/>
      <c r="H2" s="15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20.25" customHeight="1">
      <c r="A3" s="11" t="s">
        <v>216</v>
      </c>
      <c r="B3" s="11"/>
      <c r="C3" s="12"/>
      <c r="D3" s="12"/>
      <c r="E3" s="12"/>
      <c r="F3" s="12"/>
      <c r="G3" s="12"/>
      <c r="H3" s="13" t="s">
        <v>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0.25" customHeight="1">
      <c r="A4" s="14" t="s">
        <v>3</v>
      </c>
      <c r="B4" s="14"/>
      <c r="C4" s="14" t="s">
        <v>4</v>
      </c>
      <c r="D4" s="14"/>
      <c r="E4" s="14"/>
      <c r="F4" s="14"/>
      <c r="G4" s="14"/>
      <c r="H4" s="1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54" customFormat="1" ht="37.5" customHeight="1">
      <c r="A5" s="49" t="s">
        <v>5</v>
      </c>
      <c r="B5" s="51" t="s">
        <v>240</v>
      </c>
      <c r="C5" s="49" t="s">
        <v>5</v>
      </c>
      <c r="D5" s="49" t="s">
        <v>29</v>
      </c>
      <c r="E5" s="51" t="s">
        <v>57</v>
      </c>
      <c r="F5" s="52" t="s">
        <v>58</v>
      </c>
      <c r="G5" s="49" t="s">
        <v>59</v>
      </c>
      <c r="H5" s="52" t="s">
        <v>60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ht="25.15" customHeight="1">
      <c r="A6" s="55" t="s">
        <v>61</v>
      </c>
      <c r="B6" s="17">
        <v>2075.3618000000001</v>
      </c>
      <c r="C6" s="57" t="s">
        <v>62</v>
      </c>
      <c r="D6" s="56">
        <v>2075.36</v>
      </c>
      <c r="E6" s="56">
        <v>2075.36</v>
      </c>
      <c r="F6" s="56"/>
      <c r="G6" s="56"/>
      <c r="H6" s="5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15" customHeight="1">
      <c r="A7" s="55" t="s">
        <v>63</v>
      </c>
      <c r="B7" s="17">
        <v>2075.36</v>
      </c>
      <c r="C7" s="57" t="s">
        <v>64</v>
      </c>
      <c r="D7" s="58"/>
      <c r="E7" s="59"/>
      <c r="F7" s="59"/>
      <c r="G7" s="59"/>
      <c r="H7" s="5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25.15" customHeight="1">
      <c r="A8" s="55" t="s">
        <v>65</v>
      </c>
      <c r="B8" s="56"/>
      <c r="C8" s="57" t="s">
        <v>66</v>
      </c>
      <c r="D8" s="58"/>
      <c r="E8" s="59"/>
      <c r="F8" s="59"/>
      <c r="G8" s="59"/>
      <c r="H8" s="5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25.15" customHeight="1">
      <c r="A9" s="55" t="s">
        <v>67</v>
      </c>
      <c r="B9" s="17"/>
      <c r="C9" s="57" t="s">
        <v>68</v>
      </c>
      <c r="D9" s="58"/>
      <c r="E9" s="59"/>
      <c r="F9" s="59"/>
      <c r="G9" s="59"/>
      <c r="H9" s="5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25.15" customHeight="1">
      <c r="A10" s="55" t="s">
        <v>69</v>
      </c>
      <c r="B10" s="60"/>
      <c r="C10" s="57" t="s">
        <v>70</v>
      </c>
      <c r="D10" s="58"/>
      <c r="E10" s="59"/>
      <c r="F10" s="59"/>
      <c r="G10" s="59"/>
      <c r="H10" s="5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25.15" customHeight="1">
      <c r="A11" s="55" t="s">
        <v>63</v>
      </c>
      <c r="B11" s="56"/>
      <c r="C11" s="57" t="s">
        <v>71</v>
      </c>
      <c r="D11" s="58"/>
      <c r="E11" s="59"/>
      <c r="F11" s="59"/>
      <c r="G11" s="59"/>
      <c r="H11" s="56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25.15" customHeight="1">
      <c r="A12" s="55" t="s">
        <v>65</v>
      </c>
      <c r="B12" s="56"/>
      <c r="C12" s="57" t="s">
        <v>72</v>
      </c>
      <c r="D12" s="58"/>
      <c r="E12" s="59"/>
      <c r="F12" s="59"/>
      <c r="G12" s="59"/>
      <c r="H12" s="5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25.15" customHeight="1">
      <c r="A13" s="55" t="s">
        <v>67</v>
      </c>
      <c r="B13" s="56"/>
      <c r="C13" s="57" t="s">
        <v>73</v>
      </c>
      <c r="D13" s="58"/>
      <c r="E13" s="59"/>
      <c r="F13" s="59"/>
      <c r="G13" s="59"/>
      <c r="H13" s="5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25.15" customHeight="1">
      <c r="A14" s="55" t="s">
        <v>74</v>
      </c>
      <c r="B14" s="17"/>
      <c r="C14" s="57" t="s">
        <v>75</v>
      </c>
      <c r="D14" s="17">
        <v>222.4194</v>
      </c>
      <c r="E14" s="17">
        <v>222.4194</v>
      </c>
      <c r="F14" s="59"/>
      <c r="G14" s="59"/>
      <c r="H14" s="56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25.15" customHeight="1">
      <c r="A15" s="55"/>
      <c r="B15" s="61"/>
      <c r="C15" s="57" t="s">
        <v>150</v>
      </c>
      <c r="D15" s="58"/>
      <c r="E15" s="59"/>
      <c r="F15" s="59"/>
      <c r="G15" s="59"/>
      <c r="H15" s="5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25.15" customHeight="1">
      <c r="A16" s="55"/>
      <c r="B16" s="61"/>
      <c r="C16" s="57" t="s">
        <v>151</v>
      </c>
      <c r="D16" s="17">
        <v>84.964100000000002</v>
      </c>
      <c r="E16" s="17">
        <v>84.964100000000002</v>
      </c>
      <c r="F16" s="59"/>
      <c r="G16" s="59"/>
      <c r="H16" s="56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25.15" customHeight="1">
      <c r="A17" s="55"/>
      <c r="B17" s="61"/>
      <c r="C17" s="57" t="s">
        <v>152</v>
      </c>
      <c r="D17" s="58"/>
      <c r="E17" s="59"/>
      <c r="F17" s="59"/>
      <c r="G17" s="59"/>
      <c r="H17" s="56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25.15" customHeight="1">
      <c r="A18" s="55"/>
      <c r="B18" s="61"/>
      <c r="C18" s="57" t="s">
        <v>153</v>
      </c>
      <c r="D18" s="58"/>
      <c r="E18" s="59"/>
      <c r="F18" s="59"/>
      <c r="G18" s="59"/>
      <c r="H18" s="5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25.15" customHeight="1">
      <c r="A19" s="55"/>
      <c r="B19" s="61"/>
      <c r="C19" s="57" t="s">
        <v>154</v>
      </c>
      <c r="D19" s="17">
        <v>1586.6187</v>
      </c>
      <c r="E19" s="17">
        <v>1586.6187</v>
      </c>
      <c r="F19" s="59"/>
      <c r="G19" s="59"/>
      <c r="H19" s="56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25.15" customHeight="1">
      <c r="A20" s="55"/>
      <c r="B20" s="61"/>
      <c r="C20" s="57" t="s">
        <v>155</v>
      </c>
      <c r="D20" s="58"/>
      <c r="E20" s="59"/>
      <c r="F20" s="59"/>
      <c r="G20" s="59"/>
      <c r="H20" s="56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25.15" customHeight="1">
      <c r="A21" s="55"/>
      <c r="B21" s="61"/>
      <c r="C21" s="57" t="s">
        <v>156</v>
      </c>
      <c r="D21" s="58"/>
      <c r="E21" s="59"/>
      <c r="F21" s="59"/>
      <c r="G21" s="59"/>
      <c r="H21" s="56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25.15" customHeight="1">
      <c r="A22" s="55"/>
      <c r="B22" s="61"/>
      <c r="C22" s="57" t="s">
        <v>157</v>
      </c>
      <c r="D22" s="58"/>
      <c r="E22" s="59"/>
      <c r="F22" s="59"/>
      <c r="G22" s="59"/>
      <c r="H22" s="5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25.15" customHeight="1">
      <c r="A23" s="55"/>
      <c r="B23" s="61"/>
      <c r="C23" s="57" t="s">
        <v>158</v>
      </c>
      <c r="D23" s="58"/>
      <c r="E23" s="59"/>
      <c r="F23" s="59"/>
      <c r="G23" s="59"/>
      <c r="H23" s="5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25.15" customHeight="1">
      <c r="A24" s="55"/>
      <c r="B24" s="61"/>
      <c r="C24" s="57" t="s">
        <v>159</v>
      </c>
      <c r="D24" s="58"/>
      <c r="E24" s="59"/>
      <c r="F24" s="59"/>
      <c r="G24" s="59"/>
      <c r="H24" s="5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25.15" customHeight="1">
      <c r="A25" s="55"/>
      <c r="B25" s="61"/>
      <c r="C25" s="57" t="s">
        <v>160</v>
      </c>
      <c r="D25" s="58"/>
      <c r="E25" s="59"/>
      <c r="F25" s="59"/>
      <c r="G25" s="59"/>
      <c r="H25" s="5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25.15" customHeight="1">
      <c r="A26" s="55"/>
      <c r="B26" s="61"/>
      <c r="C26" s="57" t="s">
        <v>161</v>
      </c>
      <c r="D26" s="17">
        <v>181.3596</v>
      </c>
      <c r="E26" s="17">
        <v>181.3596</v>
      </c>
      <c r="F26" s="59"/>
      <c r="G26" s="59"/>
      <c r="H26" s="56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25.15" customHeight="1">
      <c r="A27" s="55"/>
      <c r="B27" s="61"/>
      <c r="C27" s="57" t="s">
        <v>162</v>
      </c>
      <c r="D27" s="58"/>
      <c r="E27" s="59"/>
      <c r="F27" s="59"/>
      <c r="G27" s="59"/>
      <c r="H27" s="56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25.15" customHeight="1">
      <c r="A28" s="55"/>
      <c r="B28" s="61"/>
      <c r="C28" s="57" t="s">
        <v>163</v>
      </c>
      <c r="D28" s="58"/>
      <c r="E28" s="59"/>
      <c r="F28" s="59"/>
      <c r="G28" s="59"/>
      <c r="H28" s="56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25.15" customHeight="1">
      <c r="A29" s="55"/>
      <c r="B29" s="61"/>
      <c r="C29" s="57" t="s">
        <v>164</v>
      </c>
      <c r="D29" s="58"/>
      <c r="E29" s="59"/>
      <c r="F29" s="59"/>
      <c r="G29" s="59"/>
      <c r="H29" s="56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25.15" customHeight="1">
      <c r="A30" s="55"/>
      <c r="B30" s="61"/>
      <c r="C30" s="57" t="s">
        <v>165</v>
      </c>
      <c r="D30" s="58"/>
      <c r="E30" s="59"/>
      <c r="F30" s="59"/>
      <c r="G30" s="59"/>
      <c r="H30" s="56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25.15" customHeight="1">
      <c r="A31" s="55"/>
      <c r="B31" s="61"/>
      <c r="C31" s="57" t="s">
        <v>166</v>
      </c>
      <c r="D31" s="58"/>
      <c r="E31" s="59"/>
      <c r="F31" s="59"/>
      <c r="G31" s="59"/>
      <c r="H31" s="56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25.15" customHeight="1">
      <c r="A32" s="55"/>
      <c r="B32" s="61"/>
      <c r="C32" s="57" t="s">
        <v>167</v>
      </c>
      <c r="D32" s="58"/>
      <c r="E32" s="59"/>
      <c r="F32" s="59"/>
      <c r="G32" s="59"/>
      <c r="H32" s="56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25.15" customHeight="1">
      <c r="A33" s="55"/>
      <c r="B33" s="61"/>
      <c r="C33" s="57" t="s">
        <v>168</v>
      </c>
      <c r="D33" s="58"/>
      <c r="E33" s="59"/>
      <c r="F33" s="59"/>
      <c r="G33" s="59"/>
      <c r="H33" s="5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25.15" customHeight="1">
      <c r="A34" s="55"/>
      <c r="B34" s="61"/>
      <c r="C34" s="57" t="s">
        <v>169</v>
      </c>
      <c r="D34" s="58"/>
      <c r="E34" s="59"/>
      <c r="F34" s="59"/>
      <c r="G34" s="59"/>
      <c r="H34" s="56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25.15" customHeight="1">
      <c r="A35" s="55"/>
      <c r="B35" s="61"/>
      <c r="C35" s="57"/>
      <c r="D35" s="58"/>
      <c r="E35" s="59"/>
      <c r="F35" s="59"/>
      <c r="G35" s="59"/>
      <c r="H35" s="56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20.25" customHeight="1">
      <c r="A36" s="15" t="s">
        <v>25</v>
      </c>
      <c r="B36" s="20"/>
      <c r="C36" s="15" t="s">
        <v>26</v>
      </c>
      <c r="D36" s="58"/>
      <c r="E36" s="18"/>
      <c r="F36" s="18"/>
      <c r="G36" s="18"/>
      <c r="H36" s="1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20.25" customHeight="1">
      <c r="A37" s="21"/>
      <c r="B37" s="22"/>
      <c r="C37" s="23"/>
      <c r="D37" s="23"/>
      <c r="E37" s="23"/>
      <c r="F37" s="23"/>
      <c r="G37" s="23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</sheetData>
  <mergeCells count="1">
    <mergeCell ref="A2:H2"/>
  </mergeCells>
  <phoneticPr fontId="1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U36"/>
  <sheetViews>
    <sheetView workbookViewId="0">
      <selection activeCell="E22" sqref="E22"/>
    </sheetView>
  </sheetViews>
  <sheetFormatPr defaultColWidth="6.875" defaultRowHeight="12.75" customHeight="1"/>
  <cols>
    <col min="1" max="2" width="3.75" style="104" customWidth="1"/>
    <col min="3" max="3" width="27.75" style="104" customWidth="1"/>
    <col min="4" max="4" width="11.875" style="104" customWidth="1"/>
    <col min="5" max="14" width="8.75" style="104" customWidth="1"/>
    <col min="15" max="17" width="6.25" style="104" customWidth="1"/>
    <col min="18" max="229" width="8" style="104" customWidth="1"/>
    <col min="230" max="234" width="6.875" style="104" customWidth="1"/>
    <col min="235" max="16384" width="6.875" style="104"/>
  </cols>
  <sheetData>
    <row r="1" spans="1:229" ht="20.100000000000001" customHeight="1">
      <c r="A1" s="102"/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O1" s="105"/>
      <c r="P1" s="105"/>
      <c r="Q1" s="106" t="s">
        <v>208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</row>
    <row r="2" spans="1:229" ht="20.100000000000001" customHeight="1">
      <c r="A2" s="107" t="s">
        <v>209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</row>
    <row r="3" spans="1:229" ht="20.100000000000001" customHeight="1">
      <c r="A3" s="151" t="s">
        <v>266</v>
      </c>
      <c r="B3" s="108"/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110"/>
      <c r="P3" s="110"/>
      <c r="Q3" s="112" t="s">
        <v>2</v>
      </c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</row>
    <row r="4" spans="1:229" ht="20.100000000000001" customHeight="1">
      <c r="A4" s="113" t="s">
        <v>28</v>
      </c>
      <c r="B4" s="113"/>
      <c r="C4" s="114"/>
      <c r="D4" s="167" t="s">
        <v>210</v>
      </c>
      <c r="E4" s="115" t="s">
        <v>217</v>
      </c>
      <c r="F4" s="116"/>
      <c r="G4" s="116"/>
      <c r="H4" s="116"/>
      <c r="I4" s="116"/>
      <c r="J4" s="116"/>
      <c r="K4" s="116"/>
      <c r="L4" s="116"/>
      <c r="M4" s="116"/>
      <c r="N4" s="117"/>
      <c r="O4" s="118" t="s">
        <v>211</v>
      </c>
      <c r="P4" s="118"/>
      <c r="Q4" s="118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</row>
    <row r="5" spans="1:229" ht="20.100000000000001" customHeight="1">
      <c r="A5" s="119" t="s">
        <v>38</v>
      </c>
      <c r="B5" s="119"/>
      <c r="C5" s="168" t="s">
        <v>235</v>
      </c>
      <c r="D5" s="167"/>
      <c r="E5" s="166" t="s">
        <v>29</v>
      </c>
      <c r="F5" s="120" t="s">
        <v>218</v>
      </c>
      <c r="G5" s="121"/>
      <c r="H5" s="121"/>
      <c r="I5" s="120" t="s">
        <v>212</v>
      </c>
      <c r="J5" s="121"/>
      <c r="K5" s="121"/>
      <c r="L5" s="120" t="s">
        <v>213</v>
      </c>
      <c r="M5" s="121"/>
      <c r="N5" s="122"/>
      <c r="O5" s="166" t="s">
        <v>29</v>
      </c>
      <c r="P5" s="166" t="s">
        <v>214</v>
      </c>
      <c r="Q5" s="165" t="s">
        <v>52</v>
      </c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</row>
    <row r="6" spans="1:229" ht="29.25" customHeight="1">
      <c r="A6" s="123" t="s">
        <v>47</v>
      </c>
      <c r="B6" s="123" t="s">
        <v>48</v>
      </c>
      <c r="C6" s="168"/>
      <c r="D6" s="167"/>
      <c r="E6" s="166"/>
      <c r="F6" s="124" t="s">
        <v>42</v>
      </c>
      <c r="G6" s="125" t="s">
        <v>51</v>
      </c>
      <c r="H6" s="125" t="s">
        <v>52</v>
      </c>
      <c r="I6" s="124" t="s">
        <v>42</v>
      </c>
      <c r="J6" s="125" t="s">
        <v>51</v>
      </c>
      <c r="K6" s="125" t="s">
        <v>52</v>
      </c>
      <c r="L6" s="124" t="s">
        <v>42</v>
      </c>
      <c r="M6" s="125" t="s">
        <v>51</v>
      </c>
      <c r="N6" s="126" t="s">
        <v>52</v>
      </c>
      <c r="O6" s="166"/>
      <c r="P6" s="166"/>
      <c r="Q6" s="165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</row>
    <row r="7" spans="1:229" ht="22.5" customHeight="1">
      <c r="A7" s="144" t="s">
        <v>298</v>
      </c>
      <c r="B7" s="144" t="s">
        <v>248</v>
      </c>
      <c r="C7" s="144" t="s">
        <v>299</v>
      </c>
      <c r="D7" s="152">
        <f>E7</f>
        <v>399.96409999999997</v>
      </c>
      <c r="E7" s="152">
        <v>399.96409999999997</v>
      </c>
      <c r="F7" s="152">
        <f>G7+H7</f>
        <v>399.96409999999997</v>
      </c>
      <c r="G7" s="152">
        <v>399.96409999999997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27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</row>
    <row r="8" spans="1:229" ht="20.100000000000001" customHeight="1">
      <c r="A8" s="144" t="s">
        <v>298</v>
      </c>
      <c r="B8" s="144" t="s">
        <v>250</v>
      </c>
      <c r="C8" s="144" t="s">
        <v>300</v>
      </c>
      <c r="D8" s="152">
        <f t="shared" ref="D8:D19" si="0">E8</f>
        <v>95.037400000000005</v>
      </c>
      <c r="E8" s="152">
        <f>F8</f>
        <v>95.037400000000005</v>
      </c>
      <c r="F8" s="152">
        <f t="shared" ref="F8:F20" si="1">G8+H8</f>
        <v>95.037400000000005</v>
      </c>
      <c r="G8" s="152">
        <v>95.037400000000005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11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</row>
    <row r="9" spans="1:229" ht="20.100000000000001" customHeight="1">
      <c r="A9" s="144" t="s">
        <v>298</v>
      </c>
      <c r="B9" s="144" t="s">
        <v>269</v>
      </c>
      <c r="C9" s="144" t="s">
        <v>261</v>
      </c>
      <c r="D9" s="152">
        <f t="shared" si="0"/>
        <v>59.587200000000003</v>
      </c>
      <c r="E9" s="152">
        <f t="shared" ref="E9:E20" si="2">F9</f>
        <v>59.587200000000003</v>
      </c>
      <c r="F9" s="152">
        <f t="shared" si="1"/>
        <v>59.587200000000003</v>
      </c>
      <c r="G9" s="152">
        <v>59.587200000000003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</row>
    <row r="10" spans="1:229" ht="20.100000000000001" customHeight="1">
      <c r="A10" s="144" t="s">
        <v>298</v>
      </c>
      <c r="B10" s="144" t="s">
        <v>259</v>
      </c>
      <c r="C10" s="144" t="s">
        <v>174</v>
      </c>
      <c r="D10" s="152">
        <f t="shared" si="0"/>
        <v>0</v>
      </c>
      <c r="E10" s="152">
        <f t="shared" si="2"/>
        <v>0</v>
      </c>
      <c r="F10" s="152">
        <f t="shared" si="1"/>
        <v>0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</row>
    <row r="11" spans="1:229" ht="20.100000000000001" customHeight="1">
      <c r="A11" s="144" t="s">
        <v>301</v>
      </c>
      <c r="B11" s="144" t="s">
        <v>248</v>
      </c>
      <c r="C11" s="144" t="s">
        <v>302</v>
      </c>
      <c r="D11" s="152">
        <f t="shared" si="0"/>
        <v>82.665999999999997</v>
      </c>
      <c r="E11" s="152">
        <f t="shared" si="2"/>
        <v>82.665999999999997</v>
      </c>
      <c r="F11" s="152">
        <f t="shared" si="1"/>
        <v>82.665999999999997</v>
      </c>
      <c r="G11" s="152">
        <v>82.665999999999997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</row>
    <row r="12" spans="1:229" ht="20.100000000000001" customHeight="1">
      <c r="A12" s="144" t="s">
        <v>301</v>
      </c>
      <c r="B12" s="144" t="s">
        <v>269</v>
      </c>
      <c r="C12" s="144" t="s">
        <v>186</v>
      </c>
      <c r="D12" s="152">
        <f t="shared" si="0"/>
        <v>12</v>
      </c>
      <c r="E12" s="152">
        <f t="shared" si="2"/>
        <v>12</v>
      </c>
      <c r="F12" s="152">
        <f t="shared" si="1"/>
        <v>12</v>
      </c>
      <c r="G12" s="152">
        <v>2</v>
      </c>
      <c r="H12" s="152">
        <v>10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</row>
    <row r="13" spans="1:229" ht="20.100000000000001" customHeight="1">
      <c r="A13" s="144" t="s">
        <v>301</v>
      </c>
      <c r="B13" s="144" t="s">
        <v>244</v>
      </c>
      <c r="C13" s="144" t="s">
        <v>303</v>
      </c>
      <c r="D13" s="152">
        <f t="shared" si="0"/>
        <v>23.66</v>
      </c>
      <c r="E13" s="152">
        <f t="shared" si="2"/>
        <v>23.66</v>
      </c>
      <c r="F13" s="152">
        <f t="shared" si="1"/>
        <v>23.66</v>
      </c>
      <c r="H13" s="152">
        <v>23.66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</row>
    <row r="14" spans="1:229" ht="20.100000000000001" customHeight="1">
      <c r="A14" s="144" t="s">
        <v>301</v>
      </c>
      <c r="B14" s="144" t="s">
        <v>262</v>
      </c>
      <c r="C14" s="144" t="s">
        <v>107</v>
      </c>
      <c r="D14" s="152">
        <f t="shared" si="0"/>
        <v>2.97</v>
      </c>
      <c r="E14" s="152">
        <f t="shared" si="2"/>
        <v>2.97</v>
      </c>
      <c r="F14" s="152">
        <f t="shared" si="1"/>
        <v>2.97</v>
      </c>
      <c r="G14" s="152">
        <v>2.97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</row>
    <row r="15" spans="1:229" ht="20.100000000000001" customHeight="1">
      <c r="A15" s="144" t="s">
        <v>301</v>
      </c>
      <c r="B15" s="144" t="s">
        <v>259</v>
      </c>
      <c r="C15" s="144" t="s">
        <v>226</v>
      </c>
      <c r="D15" s="152">
        <f t="shared" si="0"/>
        <v>2.5099999999999998</v>
      </c>
      <c r="E15" s="152">
        <f t="shared" si="2"/>
        <v>2.5099999999999998</v>
      </c>
      <c r="F15" s="152">
        <f t="shared" si="1"/>
        <v>2.5099999999999998</v>
      </c>
      <c r="G15" s="152">
        <v>2.5099999999999998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</row>
    <row r="16" spans="1:229" ht="20.100000000000001" customHeight="1">
      <c r="A16" s="144" t="s">
        <v>304</v>
      </c>
      <c r="B16" s="144" t="s">
        <v>248</v>
      </c>
      <c r="C16" s="144" t="s">
        <v>77</v>
      </c>
      <c r="D16" s="152">
        <f t="shared" si="0"/>
        <v>1068.056</v>
      </c>
      <c r="E16" s="152">
        <f t="shared" si="2"/>
        <v>1068.056</v>
      </c>
      <c r="F16" s="152">
        <f t="shared" si="1"/>
        <v>1068.056</v>
      </c>
      <c r="G16" s="152">
        <v>1068.056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</row>
    <row r="17" spans="1:229" ht="20.100000000000001" customHeight="1">
      <c r="A17" s="144" t="s">
        <v>304</v>
      </c>
      <c r="B17" s="144" t="s">
        <v>250</v>
      </c>
      <c r="C17" s="144" t="s">
        <v>78</v>
      </c>
      <c r="D17" s="152">
        <f t="shared" si="0"/>
        <v>172.0986</v>
      </c>
      <c r="E17" s="152">
        <f t="shared" si="2"/>
        <v>172.0986</v>
      </c>
      <c r="F17" s="152">
        <f t="shared" si="1"/>
        <v>172.0986</v>
      </c>
      <c r="G17" s="152">
        <v>119.3836</v>
      </c>
      <c r="H17" s="152">
        <v>52.715000000000003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</row>
    <row r="18" spans="1:229" ht="20.100000000000001" customHeight="1">
      <c r="A18" s="144" t="s">
        <v>305</v>
      </c>
      <c r="B18" s="144" t="s">
        <v>248</v>
      </c>
      <c r="C18" s="144" t="s">
        <v>306</v>
      </c>
      <c r="D18" s="152">
        <f t="shared" si="0"/>
        <v>6.5091000000000001</v>
      </c>
      <c r="E18" s="152">
        <f t="shared" si="2"/>
        <v>6.5091000000000001</v>
      </c>
      <c r="F18" s="152">
        <f t="shared" si="1"/>
        <v>6.5091000000000001</v>
      </c>
      <c r="G18" s="152">
        <v>6.5091000000000001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</row>
    <row r="19" spans="1:229" ht="20.100000000000001" customHeight="1">
      <c r="A19" s="144" t="s">
        <v>305</v>
      </c>
      <c r="B19" s="144" t="s">
        <v>243</v>
      </c>
      <c r="C19" s="144" t="s">
        <v>307</v>
      </c>
      <c r="D19" s="152">
        <f t="shared" si="0"/>
        <v>43.544400000000003</v>
      </c>
      <c r="E19" s="152">
        <f t="shared" si="2"/>
        <v>43.544400000000003</v>
      </c>
      <c r="F19" s="152">
        <f t="shared" si="1"/>
        <v>43.544400000000003</v>
      </c>
      <c r="G19" s="152">
        <v>43.544400000000003</v>
      </c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</row>
    <row r="20" spans="1:229" ht="20.100000000000001" customHeight="1">
      <c r="A20" s="144" t="s">
        <v>305</v>
      </c>
      <c r="B20" s="144" t="s">
        <v>259</v>
      </c>
      <c r="C20" s="144" t="s">
        <v>308</v>
      </c>
      <c r="D20" s="152">
        <f>E20</f>
        <v>106.759</v>
      </c>
      <c r="E20" s="152">
        <f t="shared" si="2"/>
        <v>106.759</v>
      </c>
      <c r="F20" s="152">
        <f t="shared" si="1"/>
        <v>106.759</v>
      </c>
      <c r="G20" s="152">
        <v>60.28</v>
      </c>
      <c r="H20" s="152">
        <v>46.478999999999999</v>
      </c>
      <c r="I20" s="152"/>
      <c r="J20" s="152"/>
      <c r="K20" s="152"/>
      <c r="L20" s="152"/>
      <c r="M20" s="152"/>
      <c r="N20" s="152"/>
      <c r="O20" s="152"/>
      <c r="P20" s="152"/>
      <c r="Q20" s="152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</row>
    <row r="21" spans="1:229" ht="20.100000000000001" customHeight="1">
      <c r="A21" s="131"/>
      <c r="B21" s="131"/>
      <c r="C21" s="131"/>
      <c r="D21" s="131"/>
      <c r="E21" s="131"/>
      <c r="F21" s="105"/>
      <c r="G21" s="131"/>
      <c r="H21" s="131"/>
      <c r="I21" s="131"/>
      <c r="J21" s="131"/>
      <c r="K21" s="131"/>
      <c r="L21" s="131"/>
      <c r="M21" s="105"/>
      <c r="N21" s="131"/>
      <c r="O21" s="105"/>
      <c r="P21" s="105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</row>
    <row r="22" spans="1:229" ht="20.100000000000001" customHeight="1">
      <c r="A22" s="131"/>
      <c r="B22" s="131"/>
      <c r="C22" s="131"/>
      <c r="D22" s="131"/>
      <c r="E22" s="131"/>
      <c r="F22" s="105"/>
      <c r="G22" s="131"/>
      <c r="H22" s="131"/>
      <c r="I22" s="131"/>
      <c r="J22" s="131"/>
      <c r="K22" s="131"/>
      <c r="L22" s="131"/>
      <c r="M22" s="105"/>
      <c r="N22" s="131"/>
      <c r="O22" s="105"/>
      <c r="P22" s="105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</row>
    <row r="23" spans="1:229" ht="20.100000000000001" customHeight="1">
      <c r="A23" s="131"/>
      <c r="B23" s="131"/>
      <c r="C23" s="131"/>
      <c r="D23" s="131"/>
      <c r="E23" s="131"/>
      <c r="F23" s="105"/>
      <c r="G23" s="131"/>
      <c r="H23" s="131"/>
      <c r="I23" s="131"/>
      <c r="J23" s="131"/>
      <c r="K23" s="131"/>
      <c r="L23" s="131"/>
      <c r="M23" s="105"/>
      <c r="N23" s="131"/>
      <c r="O23" s="105"/>
      <c r="P23" s="105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</row>
    <row r="24" spans="1:229" ht="20.100000000000001" customHeight="1">
      <c r="A24" s="131"/>
      <c r="B24" s="131"/>
      <c r="C24" s="131"/>
      <c r="D24" s="131"/>
      <c r="E24" s="131"/>
      <c r="F24" s="105"/>
      <c r="G24" s="131"/>
      <c r="H24" s="131"/>
      <c r="I24" s="131"/>
      <c r="J24" s="131"/>
      <c r="K24" s="131"/>
      <c r="L24" s="131"/>
      <c r="M24" s="105"/>
      <c r="N24" s="131"/>
      <c r="O24" s="105"/>
      <c r="P24" s="105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</row>
    <row r="25" spans="1:229" ht="20.100000000000001" customHeight="1">
      <c r="A25" s="131"/>
      <c r="B25" s="131"/>
      <c r="C25" s="131"/>
      <c r="D25" s="131"/>
      <c r="E25" s="131"/>
      <c r="F25" s="105"/>
      <c r="G25" s="131"/>
      <c r="H25" s="131"/>
      <c r="I25" s="131"/>
      <c r="J25" s="131"/>
      <c r="K25" s="131"/>
      <c r="L25" s="131"/>
      <c r="M25" s="105"/>
      <c r="N25" s="131"/>
      <c r="O25" s="105"/>
      <c r="P25" s="105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</row>
    <row r="26" spans="1:229" ht="20.100000000000001" customHeight="1">
      <c r="A26" s="131"/>
      <c r="B26" s="131"/>
      <c r="C26" s="131"/>
      <c r="D26" s="131"/>
      <c r="E26" s="131"/>
      <c r="F26" s="105"/>
      <c r="G26" s="131"/>
      <c r="H26" s="131"/>
      <c r="I26" s="131"/>
      <c r="J26" s="131"/>
      <c r="K26" s="131"/>
      <c r="L26" s="131"/>
      <c r="M26" s="105"/>
      <c r="N26" s="131"/>
      <c r="O26" s="105"/>
      <c r="P26" s="105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</row>
    <row r="27" spans="1:229" ht="20.100000000000001" customHeight="1">
      <c r="A27" s="131"/>
      <c r="B27" s="131"/>
      <c r="C27" s="131"/>
      <c r="D27" s="131"/>
      <c r="E27" s="131"/>
      <c r="F27" s="105"/>
      <c r="G27" s="131"/>
      <c r="H27" s="131"/>
      <c r="I27" s="131"/>
      <c r="J27" s="131"/>
      <c r="K27" s="131"/>
      <c r="L27" s="131"/>
      <c r="M27" s="105"/>
      <c r="N27" s="131"/>
      <c r="O27" s="105"/>
      <c r="P27" s="105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</row>
    <row r="28" spans="1:229" ht="20.100000000000001" customHeight="1">
      <c r="A28" s="131"/>
      <c r="B28" s="131"/>
      <c r="C28" s="131"/>
      <c r="D28" s="131"/>
      <c r="E28" s="131"/>
      <c r="F28" s="105"/>
      <c r="G28" s="131"/>
      <c r="H28" s="131"/>
      <c r="I28" s="131"/>
      <c r="J28" s="131"/>
      <c r="K28" s="131"/>
      <c r="L28" s="131"/>
      <c r="M28" s="105"/>
      <c r="N28" s="131"/>
      <c r="O28" s="105"/>
      <c r="P28" s="105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</row>
    <row r="29" spans="1:229" ht="20.100000000000001" customHeight="1">
      <c r="A29" s="131"/>
      <c r="B29" s="131"/>
      <c r="C29" s="131"/>
      <c r="D29" s="131"/>
      <c r="E29" s="131"/>
      <c r="F29" s="105"/>
      <c r="G29" s="131"/>
      <c r="H29" s="131"/>
      <c r="I29" s="131"/>
      <c r="J29" s="131"/>
      <c r="K29" s="131"/>
      <c r="L29" s="131"/>
      <c r="M29" s="105"/>
      <c r="N29" s="131"/>
      <c r="O29" s="105"/>
      <c r="P29" s="105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</row>
    <row r="30" spans="1:229" ht="20.100000000000001" customHeight="1">
      <c r="A30" s="131"/>
      <c r="B30" s="131"/>
      <c r="C30" s="131"/>
      <c r="D30" s="131"/>
      <c r="E30" s="131"/>
      <c r="F30" s="105"/>
      <c r="G30" s="131"/>
      <c r="H30" s="131"/>
      <c r="I30" s="131"/>
      <c r="J30" s="131"/>
      <c r="K30" s="131"/>
      <c r="L30" s="131"/>
      <c r="M30" s="105"/>
      <c r="N30" s="131"/>
      <c r="O30" s="105"/>
      <c r="P30" s="105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</row>
    <row r="31" spans="1:229" ht="20.100000000000001" customHeight="1">
      <c r="A31" s="131"/>
      <c r="B31" s="131"/>
      <c r="C31" s="131"/>
      <c r="D31" s="131"/>
      <c r="E31" s="131"/>
      <c r="F31" s="105"/>
      <c r="G31" s="131"/>
      <c r="H31" s="131"/>
      <c r="I31" s="131"/>
      <c r="J31" s="131"/>
      <c r="K31" s="131"/>
      <c r="L31" s="131"/>
      <c r="M31" s="105"/>
      <c r="N31" s="131"/>
      <c r="O31" s="105"/>
      <c r="P31" s="105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</row>
    <row r="32" spans="1:229" ht="20.100000000000001" customHeight="1">
      <c r="A32" s="131"/>
      <c r="B32" s="131"/>
      <c r="C32" s="131"/>
      <c r="D32" s="131"/>
      <c r="E32" s="131"/>
      <c r="F32" s="105"/>
      <c r="G32" s="131"/>
      <c r="H32" s="131"/>
      <c r="I32" s="131"/>
      <c r="J32" s="131"/>
      <c r="K32" s="131"/>
      <c r="L32" s="131"/>
      <c r="M32" s="105"/>
      <c r="N32" s="131"/>
      <c r="O32" s="105"/>
      <c r="P32" s="105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</row>
    <row r="33" spans="1:229" ht="20.100000000000001" customHeight="1">
      <c r="A33" s="131"/>
      <c r="B33" s="131"/>
      <c r="C33" s="131"/>
      <c r="D33" s="131"/>
      <c r="E33" s="131"/>
      <c r="F33" s="105"/>
      <c r="G33" s="131"/>
      <c r="H33" s="131"/>
      <c r="I33" s="131"/>
      <c r="J33" s="131"/>
      <c r="K33" s="131"/>
      <c r="L33" s="131"/>
      <c r="M33" s="105"/>
      <c r="N33" s="131"/>
      <c r="O33" s="105"/>
      <c r="P33" s="105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</row>
    <row r="34" spans="1:229" ht="20.100000000000001" customHeight="1">
      <c r="A34" s="131"/>
      <c r="B34" s="131"/>
      <c r="C34" s="131"/>
      <c r="D34" s="131"/>
      <c r="E34" s="131"/>
      <c r="F34" s="105"/>
      <c r="G34" s="131"/>
      <c r="H34" s="131"/>
      <c r="I34" s="131"/>
      <c r="J34" s="131"/>
      <c r="K34" s="131"/>
      <c r="L34" s="131"/>
      <c r="M34" s="105"/>
      <c r="N34" s="131"/>
      <c r="O34" s="105"/>
      <c r="P34" s="105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</row>
    <row r="35" spans="1:229" ht="20.100000000000001" customHeight="1">
      <c r="A35" s="131"/>
      <c r="B35" s="131"/>
      <c r="C35" s="131"/>
      <c r="D35" s="131"/>
      <c r="E35" s="131"/>
      <c r="F35" s="105"/>
      <c r="G35" s="131"/>
      <c r="H35" s="131"/>
      <c r="I35" s="131"/>
      <c r="J35" s="131"/>
      <c r="K35" s="131"/>
      <c r="L35" s="131"/>
      <c r="M35" s="105"/>
      <c r="N35" s="131"/>
      <c r="O35" s="105"/>
      <c r="P35" s="105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</row>
    <row r="36" spans="1:229" ht="20.100000000000001" customHeight="1">
      <c r="A36" s="131"/>
      <c r="B36" s="131"/>
      <c r="C36" s="131"/>
      <c r="D36" s="131"/>
      <c r="E36" s="131"/>
      <c r="F36" s="105"/>
      <c r="G36" s="131"/>
      <c r="H36" s="131"/>
      <c r="I36" s="131"/>
      <c r="J36" s="131"/>
      <c r="K36" s="131"/>
      <c r="L36" s="131"/>
      <c r="M36" s="105"/>
      <c r="N36" s="131"/>
      <c r="O36" s="105"/>
      <c r="P36" s="105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</row>
  </sheetData>
  <mergeCells count="6">
    <mergeCell ref="Q5:Q6"/>
    <mergeCell ref="P5:P6"/>
    <mergeCell ref="D4:D6"/>
    <mergeCell ref="C5:C6"/>
    <mergeCell ref="E5:E6"/>
    <mergeCell ref="O5:O6"/>
  </mergeCells>
  <phoneticPr fontId="1" type="noConversion"/>
  <printOptions horizontalCentered="1"/>
  <pageMargins left="0" right="0" top="0.98425196850393704" bottom="0.98425196850393704" header="0.51181102362204722" footer="0.51181102362204722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20"/>
  <sheetViews>
    <sheetView tabSelected="1" topLeftCell="A4" workbookViewId="0">
      <selection activeCell="E7" sqref="E7:E20"/>
    </sheetView>
  </sheetViews>
  <sheetFormatPr defaultColWidth="6.875" defaultRowHeight="12.75" customHeight="1"/>
  <cols>
    <col min="1" max="3" width="3.75" style="2" customWidth="1"/>
    <col min="4" max="4" width="13.625" style="2" customWidth="1"/>
    <col min="5" max="5" width="8.625" style="2" customWidth="1"/>
    <col min="6" max="6" width="6.375" style="2" customWidth="1"/>
    <col min="7" max="7" width="7.625" style="2" customWidth="1"/>
    <col min="8" max="8" width="7.25" style="2" customWidth="1"/>
    <col min="9" max="10" width="5" style="2" customWidth="1"/>
    <col min="11" max="11" width="6.5" style="2" customWidth="1"/>
    <col min="12" max="14" width="5" style="2" customWidth="1"/>
    <col min="15" max="16" width="5.75" style="2" customWidth="1"/>
    <col min="17" max="17" width="5" style="2" customWidth="1"/>
    <col min="18" max="18" width="5.875" style="2" customWidth="1"/>
    <col min="19" max="52" width="5" style="2" customWidth="1"/>
    <col min="53" max="53" width="5.25" style="2" customWidth="1"/>
    <col min="54" max="87" width="4.5" style="2" customWidth="1"/>
    <col min="88" max="88" width="8" style="2" customWidth="1"/>
    <col min="89" max="225" width="6.875" style="2" customWidth="1"/>
    <col min="226" max="16384" width="6.875" style="2"/>
  </cols>
  <sheetData>
    <row r="1" spans="1:88" ht="12.75" customHeight="1">
      <c r="CI1" s="2" t="s">
        <v>76</v>
      </c>
    </row>
    <row r="2" spans="1:88" ht="20.100000000000001" customHeight="1">
      <c r="A2" s="153" t="s">
        <v>120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</row>
    <row r="3" spans="1:88" ht="20.100000000000001" customHeight="1">
      <c r="A3" s="133" t="s">
        <v>266</v>
      </c>
      <c r="B3" s="28"/>
      <c r="C3" s="28"/>
      <c r="D3" s="28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13"/>
      <c r="CI3" s="13" t="s">
        <v>2</v>
      </c>
      <c r="CJ3" s="31"/>
    </row>
    <row r="4" spans="1:88" ht="28.5" customHeight="1">
      <c r="A4" s="171" t="s">
        <v>28</v>
      </c>
      <c r="B4" s="172"/>
      <c r="C4" s="172"/>
      <c r="D4" s="173"/>
      <c r="E4" s="174" t="s">
        <v>29</v>
      </c>
      <c r="F4" s="158" t="s">
        <v>77</v>
      </c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 t="s">
        <v>78</v>
      </c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75" t="s">
        <v>79</v>
      </c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6" t="s">
        <v>80</v>
      </c>
      <c r="BB4" s="176"/>
      <c r="BC4" s="176"/>
      <c r="BD4" s="180" t="s">
        <v>238</v>
      </c>
      <c r="BE4" s="175"/>
      <c r="BF4" s="175"/>
      <c r="BG4" s="175"/>
      <c r="BH4" s="175"/>
      <c r="BI4" s="175"/>
      <c r="BJ4" s="175"/>
      <c r="BK4" s="175"/>
      <c r="BL4" s="175"/>
      <c r="BM4" s="175"/>
      <c r="BN4" s="181"/>
      <c r="BO4" s="176" t="s">
        <v>81</v>
      </c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 t="s">
        <v>82</v>
      </c>
      <c r="CF4" s="176"/>
      <c r="CG4" s="176"/>
      <c r="CH4" s="176"/>
      <c r="CI4" s="176"/>
      <c r="CJ4" s="31"/>
    </row>
    <row r="5" spans="1:88" ht="42" customHeight="1">
      <c r="A5" s="36" t="s">
        <v>38</v>
      </c>
      <c r="B5" s="36"/>
      <c r="C5" s="37"/>
      <c r="D5" s="174" t="s">
        <v>170</v>
      </c>
      <c r="E5" s="154"/>
      <c r="F5" s="160" t="s">
        <v>42</v>
      </c>
      <c r="G5" s="155" t="s">
        <v>83</v>
      </c>
      <c r="H5" s="155" t="s">
        <v>84</v>
      </c>
      <c r="I5" s="155" t="s">
        <v>85</v>
      </c>
      <c r="J5" s="169" t="s">
        <v>172</v>
      </c>
      <c r="K5" s="169" t="s">
        <v>173</v>
      </c>
      <c r="L5" s="169" t="s">
        <v>220</v>
      </c>
      <c r="M5" s="169" t="s">
        <v>221</v>
      </c>
      <c r="N5" s="169" t="s">
        <v>171</v>
      </c>
      <c r="O5" s="169" t="s">
        <v>219</v>
      </c>
      <c r="P5" s="169" t="s">
        <v>222</v>
      </c>
      <c r="Q5" s="169" t="s">
        <v>174</v>
      </c>
      <c r="R5" s="155" t="s">
        <v>42</v>
      </c>
      <c r="S5" s="169" t="s">
        <v>86</v>
      </c>
      <c r="T5" s="169" t="s">
        <v>87</v>
      </c>
      <c r="U5" s="169" t="s">
        <v>88</v>
      </c>
      <c r="V5" s="169" t="s">
        <v>177</v>
      </c>
      <c r="W5" s="169" t="s">
        <v>178</v>
      </c>
      <c r="X5" s="169" t="s">
        <v>179</v>
      </c>
      <c r="Y5" s="169" t="s">
        <v>180</v>
      </c>
      <c r="Z5" s="169" t="s">
        <v>181</v>
      </c>
      <c r="AA5" s="169" t="s">
        <v>182</v>
      </c>
      <c r="AB5" s="169" t="s">
        <v>183</v>
      </c>
      <c r="AC5" s="169" t="s">
        <v>184</v>
      </c>
      <c r="AD5" s="169" t="s">
        <v>185</v>
      </c>
      <c r="AE5" s="169" t="s">
        <v>186</v>
      </c>
      <c r="AF5" s="169" t="s">
        <v>107</v>
      </c>
      <c r="AG5" s="169" t="s">
        <v>223</v>
      </c>
      <c r="AH5" s="169" t="s">
        <v>224</v>
      </c>
      <c r="AI5" s="169" t="s">
        <v>225</v>
      </c>
      <c r="AJ5" s="169" t="s">
        <v>187</v>
      </c>
      <c r="AK5" s="169" t="s">
        <v>188</v>
      </c>
      <c r="AL5" s="169" t="s">
        <v>189</v>
      </c>
      <c r="AM5" s="169" t="s">
        <v>190</v>
      </c>
      <c r="AN5" s="169" t="s">
        <v>191</v>
      </c>
      <c r="AO5" s="169" t="s">
        <v>226</v>
      </c>
      <c r="AP5" s="154" t="s">
        <v>42</v>
      </c>
      <c r="AQ5" s="169" t="s">
        <v>89</v>
      </c>
      <c r="AR5" s="169" t="s">
        <v>90</v>
      </c>
      <c r="AS5" s="169" t="s">
        <v>176</v>
      </c>
      <c r="AT5" s="169" t="s">
        <v>175</v>
      </c>
      <c r="AU5" s="169" t="s">
        <v>227</v>
      </c>
      <c r="AV5" s="169" t="s">
        <v>228</v>
      </c>
      <c r="AW5" s="169" t="s">
        <v>229</v>
      </c>
      <c r="AX5" s="169" t="s">
        <v>230</v>
      </c>
      <c r="AY5" s="169" t="s">
        <v>231</v>
      </c>
      <c r="AZ5" s="169" t="s">
        <v>232</v>
      </c>
      <c r="BA5" s="154" t="s">
        <v>42</v>
      </c>
      <c r="BB5" s="154" t="s">
        <v>91</v>
      </c>
      <c r="BC5" s="154" t="s">
        <v>92</v>
      </c>
      <c r="BD5" s="154" t="s">
        <v>42</v>
      </c>
      <c r="BE5" s="154" t="s">
        <v>93</v>
      </c>
      <c r="BF5" s="154" t="s">
        <v>94</v>
      </c>
      <c r="BG5" s="154" t="s">
        <v>95</v>
      </c>
      <c r="BH5" s="154" t="s">
        <v>192</v>
      </c>
      <c r="BI5" s="154" t="s">
        <v>193</v>
      </c>
      <c r="BJ5" s="154" t="s">
        <v>194</v>
      </c>
      <c r="BK5" s="154" t="s">
        <v>195</v>
      </c>
      <c r="BL5" s="154" t="s">
        <v>196</v>
      </c>
      <c r="BM5" s="154" t="s">
        <v>197</v>
      </c>
      <c r="BN5" s="154" t="s">
        <v>237</v>
      </c>
      <c r="BO5" s="155" t="s">
        <v>42</v>
      </c>
      <c r="BP5" s="169" t="s">
        <v>93</v>
      </c>
      <c r="BQ5" s="169" t="s">
        <v>94</v>
      </c>
      <c r="BR5" s="169" t="s">
        <v>95</v>
      </c>
      <c r="BS5" s="178" t="s">
        <v>192</v>
      </c>
      <c r="BT5" s="178" t="s">
        <v>193</v>
      </c>
      <c r="BU5" s="178" t="s">
        <v>194</v>
      </c>
      <c r="BV5" s="178" t="s">
        <v>195</v>
      </c>
      <c r="BW5" s="178" t="s">
        <v>198</v>
      </c>
      <c r="BX5" s="178" t="s">
        <v>199</v>
      </c>
      <c r="BY5" s="178" t="s">
        <v>200</v>
      </c>
      <c r="BZ5" s="178" t="s">
        <v>201</v>
      </c>
      <c r="CA5" s="178" t="s">
        <v>196</v>
      </c>
      <c r="CB5" s="178" t="s">
        <v>197</v>
      </c>
      <c r="CC5" s="178" t="s">
        <v>202</v>
      </c>
      <c r="CD5" s="178" t="s">
        <v>81</v>
      </c>
      <c r="CE5" s="155" t="s">
        <v>42</v>
      </c>
      <c r="CF5" s="178" t="s">
        <v>203</v>
      </c>
      <c r="CG5" s="178" t="s">
        <v>233</v>
      </c>
      <c r="CH5" s="178" t="s">
        <v>234</v>
      </c>
      <c r="CI5" s="178" t="s">
        <v>82</v>
      </c>
      <c r="CJ5" s="31"/>
    </row>
    <row r="6" spans="1:88" ht="78.75" customHeight="1">
      <c r="A6" s="38" t="s">
        <v>47</v>
      </c>
      <c r="B6" s="39" t="s">
        <v>48</v>
      </c>
      <c r="C6" s="40" t="s">
        <v>49</v>
      </c>
      <c r="D6" s="177"/>
      <c r="E6" s="155"/>
      <c r="F6" s="154"/>
      <c r="G6" s="160"/>
      <c r="H6" s="160"/>
      <c r="I6" s="160"/>
      <c r="J6" s="170"/>
      <c r="K6" s="170"/>
      <c r="L6" s="170"/>
      <c r="M6" s="170"/>
      <c r="N6" s="170"/>
      <c r="O6" s="170"/>
      <c r="P6" s="170"/>
      <c r="Q6" s="170"/>
      <c r="R6" s="160"/>
      <c r="S6" s="170" t="s">
        <v>86</v>
      </c>
      <c r="T6" s="170" t="s">
        <v>87</v>
      </c>
      <c r="U6" s="170" t="s">
        <v>88</v>
      </c>
      <c r="V6" s="170" t="s">
        <v>177</v>
      </c>
      <c r="W6" s="170" t="s">
        <v>178</v>
      </c>
      <c r="X6" s="170" t="s">
        <v>179</v>
      </c>
      <c r="Y6" s="170" t="s">
        <v>180</v>
      </c>
      <c r="Z6" s="170" t="s">
        <v>181</v>
      </c>
      <c r="AA6" s="170" t="s">
        <v>182</v>
      </c>
      <c r="AB6" s="170" t="s">
        <v>183</v>
      </c>
      <c r="AC6" s="170" t="s">
        <v>184</v>
      </c>
      <c r="AD6" s="170" t="s">
        <v>185</v>
      </c>
      <c r="AE6" s="170" t="s">
        <v>186</v>
      </c>
      <c r="AF6" s="170" t="s">
        <v>107</v>
      </c>
      <c r="AG6" s="170" t="s">
        <v>223</v>
      </c>
      <c r="AH6" s="170" t="s">
        <v>224</v>
      </c>
      <c r="AI6" s="170" t="s">
        <v>225</v>
      </c>
      <c r="AJ6" s="170" t="s">
        <v>187</v>
      </c>
      <c r="AK6" s="170" t="s">
        <v>188</v>
      </c>
      <c r="AL6" s="170" t="s">
        <v>189</v>
      </c>
      <c r="AM6" s="170" t="s">
        <v>190</v>
      </c>
      <c r="AN6" s="170" t="s">
        <v>191</v>
      </c>
      <c r="AO6" s="170" t="s">
        <v>226</v>
      </c>
      <c r="AP6" s="154"/>
      <c r="AQ6" s="170" t="s">
        <v>89</v>
      </c>
      <c r="AR6" s="170" t="s">
        <v>90</v>
      </c>
      <c r="AS6" s="170" t="s">
        <v>176</v>
      </c>
      <c r="AT6" s="170" t="s">
        <v>175</v>
      </c>
      <c r="AU6" s="170" t="s">
        <v>227</v>
      </c>
      <c r="AV6" s="170" t="s">
        <v>228</v>
      </c>
      <c r="AW6" s="170" t="s">
        <v>229</v>
      </c>
      <c r="AX6" s="170" t="s">
        <v>230</v>
      </c>
      <c r="AY6" s="170" t="s">
        <v>231</v>
      </c>
      <c r="AZ6" s="170" t="s">
        <v>232</v>
      </c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60"/>
      <c r="BP6" s="170"/>
      <c r="BQ6" s="170"/>
      <c r="BR6" s="170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60"/>
      <c r="CF6" s="179" t="s">
        <v>203</v>
      </c>
      <c r="CG6" s="179" t="s">
        <v>233</v>
      </c>
      <c r="CH6" s="179" t="s">
        <v>234</v>
      </c>
      <c r="CI6" s="179" t="s">
        <v>82</v>
      </c>
      <c r="CJ6" s="31"/>
    </row>
    <row r="7" spans="1:88" ht="21" customHeight="1">
      <c r="A7" s="39" t="s">
        <v>242</v>
      </c>
      <c r="B7" s="39" t="s">
        <v>243</v>
      </c>
      <c r="C7" s="39" t="s">
        <v>244</v>
      </c>
      <c r="D7" s="39" t="s">
        <v>245</v>
      </c>
      <c r="E7" s="138">
        <f>F7+R7+AP7</f>
        <v>54.991500000000002</v>
      </c>
      <c r="F7" s="138">
        <f>SUM(G7:Q7)</f>
        <v>0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8">
        <f>SUM(S7:AO7)</f>
        <v>6.39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>
        <v>4.26</v>
      </c>
      <c r="AM7" s="138"/>
      <c r="AN7" s="138"/>
      <c r="AO7" s="138">
        <v>2.13</v>
      </c>
      <c r="AP7" s="138">
        <f>SUM(AQ7:AZ7)</f>
        <v>48.601500000000001</v>
      </c>
      <c r="AQ7" s="138"/>
      <c r="AR7" s="138">
        <v>43.544400000000003</v>
      </c>
      <c r="AS7" s="138">
        <v>4.5770999999999997</v>
      </c>
      <c r="AT7" s="138"/>
      <c r="AU7" s="138"/>
      <c r="AV7" s="138">
        <v>0.48</v>
      </c>
      <c r="AW7" s="138"/>
      <c r="AX7" s="138"/>
      <c r="AY7" s="138"/>
      <c r="AZ7" s="138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6"/>
    </row>
    <row r="8" spans="1:88" ht="25.5" customHeight="1">
      <c r="A8" s="39">
        <v>208</v>
      </c>
      <c r="B8" s="39">
        <v>5</v>
      </c>
      <c r="C8" s="39" t="s">
        <v>243</v>
      </c>
      <c r="D8" s="39" t="s">
        <v>265</v>
      </c>
      <c r="E8" s="138">
        <f t="shared" ref="E8:E20" si="0">F8+R8+AP8</f>
        <v>55.881599999999999</v>
      </c>
      <c r="F8" s="138">
        <f t="shared" ref="F8:F20" si="1">SUM(G8:Q8)</f>
        <v>55.881599999999999</v>
      </c>
      <c r="G8" s="140"/>
      <c r="H8" s="140"/>
      <c r="I8" s="140"/>
      <c r="J8" s="140"/>
      <c r="K8" s="141">
        <v>55.881599999999999</v>
      </c>
      <c r="L8" s="140"/>
      <c r="M8" s="140"/>
      <c r="N8" s="140"/>
      <c r="O8" s="140"/>
      <c r="P8" s="140"/>
      <c r="Q8" s="140"/>
      <c r="R8" s="138">
        <f t="shared" ref="R8:R20" si="2">SUM(S8:AO8)</f>
        <v>0</v>
      </c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38">
        <f t="shared" ref="AP8:AP20" si="3">SUM(AQ8:AZ8)</f>
        <v>0</v>
      </c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37"/>
    </row>
    <row r="9" spans="1:88" ht="24" customHeight="1">
      <c r="A9" s="39">
        <v>208</v>
      </c>
      <c r="B9" s="39">
        <v>5</v>
      </c>
      <c r="C9" s="39" t="s">
        <v>243</v>
      </c>
      <c r="D9" s="39" t="s">
        <v>265</v>
      </c>
      <c r="E9" s="138">
        <f t="shared" si="0"/>
        <v>111.5463</v>
      </c>
      <c r="F9" s="138">
        <f t="shared" si="1"/>
        <v>111.5463</v>
      </c>
      <c r="G9" s="140"/>
      <c r="H9" s="140"/>
      <c r="I9" s="140"/>
      <c r="J9" s="140"/>
      <c r="K9" s="141">
        <v>111.5463</v>
      </c>
      <c r="L9" s="140"/>
      <c r="M9" s="140"/>
      <c r="N9" s="140"/>
      <c r="O9" s="140"/>
      <c r="P9" s="140"/>
      <c r="Q9" s="140"/>
      <c r="R9" s="138">
        <f t="shared" si="2"/>
        <v>0</v>
      </c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38">
        <f t="shared" si="3"/>
        <v>0</v>
      </c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37"/>
    </row>
    <row r="10" spans="1:88" ht="21" customHeight="1">
      <c r="A10" s="39" t="s">
        <v>246</v>
      </c>
      <c r="B10" s="39" t="s">
        <v>247</v>
      </c>
      <c r="C10" s="39" t="s">
        <v>248</v>
      </c>
      <c r="D10" s="39" t="s">
        <v>249</v>
      </c>
      <c r="E10" s="138">
        <f t="shared" si="0"/>
        <v>23.671600000000002</v>
      </c>
      <c r="F10" s="138">
        <f t="shared" si="1"/>
        <v>23.671600000000002</v>
      </c>
      <c r="G10" s="140"/>
      <c r="H10" s="140"/>
      <c r="I10" s="140"/>
      <c r="J10" s="140"/>
      <c r="K10" s="140"/>
      <c r="L10" s="141">
        <v>23.671600000000002</v>
      </c>
      <c r="M10" s="141"/>
      <c r="N10" s="141"/>
      <c r="O10" s="140"/>
      <c r="P10" s="140"/>
      <c r="Q10" s="140"/>
      <c r="R10" s="138">
        <f t="shared" si="2"/>
        <v>0</v>
      </c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38">
        <f t="shared" si="3"/>
        <v>0</v>
      </c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37"/>
    </row>
    <row r="11" spans="1:88" ht="21" customHeight="1">
      <c r="A11" s="39" t="s">
        <v>246</v>
      </c>
      <c r="B11" s="39" t="s">
        <v>247</v>
      </c>
      <c r="C11" s="39" t="s">
        <v>250</v>
      </c>
      <c r="D11" s="39" t="s">
        <v>251</v>
      </c>
      <c r="E11" s="138">
        <f t="shared" si="0"/>
        <v>46.554099999999998</v>
      </c>
      <c r="F11" s="138">
        <f t="shared" si="1"/>
        <v>46.554099999999998</v>
      </c>
      <c r="G11" s="140"/>
      <c r="H11" s="140"/>
      <c r="I11" s="140"/>
      <c r="J11" s="140"/>
      <c r="K11" s="140"/>
      <c r="L11" s="141">
        <v>46.554099999999998</v>
      </c>
      <c r="M11" s="141"/>
      <c r="N11" s="141"/>
      <c r="O11" s="140"/>
      <c r="P11" s="140"/>
      <c r="Q11" s="140"/>
      <c r="R11" s="138">
        <f t="shared" si="2"/>
        <v>0</v>
      </c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38">
        <f t="shared" si="3"/>
        <v>0</v>
      </c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37"/>
    </row>
    <row r="12" spans="1:88" ht="21" customHeight="1">
      <c r="A12" s="39" t="s">
        <v>246</v>
      </c>
      <c r="B12" s="39" t="s">
        <v>247</v>
      </c>
      <c r="C12" s="39">
        <v>3</v>
      </c>
      <c r="D12" s="39" t="s">
        <v>263</v>
      </c>
      <c r="E12" s="138">
        <f t="shared" si="0"/>
        <v>14.7384</v>
      </c>
      <c r="F12" s="138">
        <f t="shared" si="1"/>
        <v>14.7384</v>
      </c>
      <c r="G12" s="140"/>
      <c r="H12" s="140"/>
      <c r="I12" s="140"/>
      <c r="J12" s="140"/>
      <c r="K12" s="140"/>
      <c r="L12" s="141"/>
      <c r="M12" s="141">
        <v>14.7384</v>
      </c>
      <c r="N12" s="141"/>
      <c r="O12" s="140"/>
      <c r="P12" s="140"/>
      <c r="Q12" s="140"/>
      <c r="R12" s="138">
        <f t="shared" si="2"/>
        <v>0</v>
      </c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38">
        <f t="shared" si="3"/>
        <v>0</v>
      </c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37"/>
    </row>
    <row r="13" spans="1:88" ht="21" customHeight="1">
      <c r="A13" s="39" t="s">
        <v>252</v>
      </c>
      <c r="B13" s="39" t="s">
        <v>248</v>
      </c>
      <c r="C13" s="39" t="s">
        <v>248</v>
      </c>
      <c r="D13" s="39" t="s">
        <v>253</v>
      </c>
      <c r="E13" s="138">
        <f t="shared" si="0"/>
        <v>507.81009999999992</v>
      </c>
      <c r="F13" s="138">
        <f t="shared" si="1"/>
        <v>400.71409999999997</v>
      </c>
      <c r="G13" s="141">
        <v>265.22559999999999</v>
      </c>
      <c r="H13" s="141">
        <v>124.1343</v>
      </c>
      <c r="I13" s="141">
        <v>10.604200000000001</v>
      </c>
      <c r="J13" s="140"/>
      <c r="K13" s="140"/>
      <c r="L13" s="140"/>
      <c r="M13" s="140"/>
      <c r="N13" s="141">
        <v>0.75</v>
      </c>
      <c r="O13" s="140"/>
      <c r="P13" s="140"/>
      <c r="Q13" s="140"/>
      <c r="R13" s="138">
        <f t="shared" si="2"/>
        <v>86.816000000000003</v>
      </c>
      <c r="S13" s="141">
        <v>8</v>
      </c>
      <c r="T13" s="141"/>
      <c r="U13" s="141"/>
      <c r="V13" s="141"/>
      <c r="W13" s="141">
        <v>3</v>
      </c>
      <c r="X13" s="141">
        <v>4</v>
      </c>
      <c r="Y13" s="141">
        <v>5.4160000000000004</v>
      </c>
      <c r="Z13" s="141"/>
      <c r="AA13" s="141">
        <v>20</v>
      </c>
      <c r="AB13" s="141"/>
      <c r="AC13" s="141"/>
      <c r="AD13" s="141"/>
      <c r="AE13" s="141">
        <v>2</v>
      </c>
      <c r="AF13" s="141">
        <v>2.97</v>
      </c>
      <c r="AG13" s="141"/>
      <c r="AH13" s="141"/>
      <c r="AI13" s="141"/>
      <c r="AJ13" s="141"/>
      <c r="AK13" s="141">
        <v>5.83</v>
      </c>
      <c r="AL13" s="141">
        <v>2.46</v>
      </c>
      <c r="AM13" s="141"/>
      <c r="AN13" s="141">
        <v>31.74</v>
      </c>
      <c r="AO13" s="141">
        <v>1.4</v>
      </c>
      <c r="AP13" s="138">
        <f t="shared" si="3"/>
        <v>20.28</v>
      </c>
      <c r="AQ13" s="141"/>
      <c r="AR13" s="141"/>
      <c r="AS13" s="141"/>
      <c r="AT13" s="141"/>
      <c r="AU13" s="141"/>
      <c r="AV13" s="141"/>
      <c r="AW13" s="141"/>
      <c r="AX13" s="141"/>
      <c r="AY13" s="141"/>
      <c r="AZ13" s="141">
        <v>20.28</v>
      </c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37"/>
    </row>
    <row r="14" spans="1:88" ht="21" customHeight="1">
      <c r="A14" s="39" t="s">
        <v>252</v>
      </c>
      <c r="B14" s="39" t="s">
        <v>248</v>
      </c>
      <c r="C14" s="39" t="s">
        <v>244</v>
      </c>
      <c r="D14" s="39" t="s">
        <v>254</v>
      </c>
      <c r="E14" s="138">
        <f t="shared" si="0"/>
        <v>945.95879999999988</v>
      </c>
      <c r="F14" s="138">
        <f t="shared" si="1"/>
        <v>788.18319999999994</v>
      </c>
      <c r="G14" s="141">
        <v>482.56470000000002</v>
      </c>
      <c r="H14" s="141">
        <v>210.77590000000001</v>
      </c>
      <c r="I14" s="141"/>
      <c r="J14" s="141">
        <v>74.365200000000002</v>
      </c>
      <c r="K14" s="141"/>
      <c r="L14" s="141"/>
      <c r="M14" s="141"/>
      <c r="N14" s="141">
        <v>15.461399999999999</v>
      </c>
      <c r="O14" s="140"/>
      <c r="P14" s="140"/>
      <c r="Q14" s="141">
        <v>5.016</v>
      </c>
      <c r="R14" s="138">
        <f t="shared" si="2"/>
        <v>116.3236</v>
      </c>
      <c r="S14" s="141">
        <v>20</v>
      </c>
      <c r="T14" s="141"/>
      <c r="U14" s="141"/>
      <c r="V14" s="141"/>
      <c r="W14" s="141">
        <v>2</v>
      </c>
      <c r="X14" s="141">
        <v>3</v>
      </c>
      <c r="Y14" s="141">
        <v>7</v>
      </c>
      <c r="Z14" s="141"/>
      <c r="AA14" s="141">
        <v>41</v>
      </c>
      <c r="AB14" s="141"/>
      <c r="AC14" s="141"/>
      <c r="AD14" s="141"/>
      <c r="AE14" s="141">
        <v>3</v>
      </c>
      <c r="AF14" s="141">
        <v>3.4649999999999999</v>
      </c>
      <c r="AG14" s="141"/>
      <c r="AH14" s="141"/>
      <c r="AI14" s="141"/>
      <c r="AJ14" s="141"/>
      <c r="AK14" s="141">
        <v>11.1386</v>
      </c>
      <c r="AL14" s="141">
        <v>4.5599999999999996</v>
      </c>
      <c r="AM14" s="141">
        <v>20</v>
      </c>
      <c r="AN14" s="141"/>
      <c r="AO14" s="141">
        <v>1.1599999999999999</v>
      </c>
      <c r="AP14" s="138">
        <f t="shared" si="3"/>
        <v>41.452000000000005</v>
      </c>
      <c r="AQ14" s="141"/>
      <c r="AR14" s="141"/>
      <c r="AS14" s="141"/>
      <c r="AT14" s="141">
        <v>1.9319999999999999</v>
      </c>
      <c r="AU14" s="141"/>
      <c r="AV14" s="141"/>
      <c r="AW14" s="141"/>
      <c r="AX14" s="141"/>
      <c r="AY14" s="141"/>
      <c r="AZ14" s="141">
        <v>39.520000000000003</v>
      </c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37"/>
    </row>
    <row r="15" spans="1:88" ht="27.75" customHeight="1">
      <c r="A15" s="39" t="s">
        <v>252</v>
      </c>
      <c r="B15" s="39" t="s">
        <v>248</v>
      </c>
      <c r="C15" s="39" t="s">
        <v>244</v>
      </c>
      <c r="D15" s="142" t="s">
        <v>267</v>
      </c>
      <c r="E15" s="138">
        <f t="shared" si="0"/>
        <v>46.478999999999999</v>
      </c>
      <c r="F15" s="138">
        <f t="shared" si="1"/>
        <v>0</v>
      </c>
      <c r="G15" s="141"/>
      <c r="H15" s="141"/>
      <c r="I15" s="141"/>
      <c r="J15" s="141"/>
      <c r="K15" s="141"/>
      <c r="L15" s="141"/>
      <c r="M15" s="141"/>
      <c r="N15" s="141"/>
      <c r="O15" s="140"/>
      <c r="P15" s="140"/>
      <c r="Q15" s="141"/>
      <c r="R15" s="138">
        <f t="shared" si="2"/>
        <v>0</v>
      </c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38">
        <f t="shared" si="3"/>
        <v>46.478999999999999</v>
      </c>
      <c r="AQ15" s="141"/>
      <c r="AR15" s="141"/>
      <c r="AS15" s="141"/>
      <c r="AT15" s="141"/>
      <c r="AU15" s="141"/>
      <c r="AV15" s="141"/>
      <c r="AW15" s="141"/>
      <c r="AX15" s="141"/>
      <c r="AY15" s="141"/>
      <c r="AZ15" s="141">
        <v>46.478999999999999</v>
      </c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37"/>
    </row>
    <row r="16" spans="1:88" ht="21" customHeight="1">
      <c r="A16" s="135" t="s">
        <v>260</v>
      </c>
      <c r="B16" s="135" t="s">
        <v>250</v>
      </c>
      <c r="C16" s="135" t="s">
        <v>248</v>
      </c>
      <c r="D16" s="135" t="s">
        <v>261</v>
      </c>
      <c r="E16" s="138">
        <f t="shared" si="0"/>
        <v>59.587200000000003</v>
      </c>
      <c r="F16" s="138">
        <f t="shared" si="1"/>
        <v>59.587200000000003</v>
      </c>
      <c r="G16" s="141"/>
      <c r="H16" s="141"/>
      <c r="I16" s="141"/>
      <c r="J16" s="141"/>
      <c r="K16" s="141"/>
      <c r="L16" s="141"/>
      <c r="M16" s="141"/>
      <c r="N16" s="141"/>
      <c r="O16" s="141">
        <v>59.587200000000003</v>
      </c>
      <c r="P16" s="140"/>
      <c r="Q16" s="140"/>
      <c r="R16" s="138">
        <f t="shared" si="2"/>
        <v>0</v>
      </c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38">
        <f t="shared" si="3"/>
        <v>0</v>
      </c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37"/>
    </row>
    <row r="17" spans="1:88" ht="21" customHeight="1">
      <c r="A17" s="135" t="s">
        <v>260</v>
      </c>
      <c r="B17" s="135" t="s">
        <v>250</v>
      </c>
      <c r="C17" s="135" t="s">
        <v>248</v>
      </c>
      <c r="D17" s="135" t="s">
        <v>261</v>
      </c>
      <c r="E17" s="138">
        <f t="shared" si="0"/>
        <v>121.7724</v>
      </c>
      <c r="F17" s="138">
        <f t="shared" si="1"/>
        <v>121.7724</v>
      </c>
      <c r="G17" s="140"/>
      <c r="H17" s="140"/>
      <c r="I17" s="140"/>
      <c r="J17" s="140"/>
      <c r="K17" s="140"/>
      <c r="L17" s="140"/>
      <c r="M17" s="140"/>
      <c r="N17" s="140"/>
      <c r="O17" s="141">
        <v>121.7724</v>
      </c>
      <c r="P17" s="140"/>
      <c r="Q17" s="140"/>
      <c r="R17" s="138">
        <f t="shared" si="2"/>
        <v>0</v>
      </c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38">
        <f t="shared" si="3"/>
        <v>0</v>
      </c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37"/>
    </row>
    <row r="18" spans="1:88" ht="21" customHeight="1">
      <c r="A18" s="39" t="s">
        <v>252</v>
      </c>
      <c r="B18" s="39" t="s">
        <v>248</v>
      </c>
      <c r="C18" s="39">
        <v>6</v>
      </c>
      <c r="D18" s="39" t="s">
        <v>264</v>
      </c>
      <c r="E18" s="138">
        <f t="shared" si="0"/>
        <v>10</v>
      </c>
      <c r="F18" s="138">
        <f t="shared" si="1"/>
        <v>0</v>
      </c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38">
        <f t="shared" si="2"/>
        <v>10</v>
      </c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>
        <v>10</v>
      </c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38">
        <f t="shared" si="3"/>
        <v>0</v>
      </c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37"/>
    </row>
    <row r="19" spans="1:88" ht="21" customHeight="1">
      <c r="A19" s="39" t="s">
        <v>252</v>
      </c>
      <c r="B19" s="39" t="s">
        <v>248</v>
      </c>
      <c r="C19" s="39" t="s">
        <v>255</v>
      </c>
      <c r="D19" s="39" t="s">
        <v>256</v>
      </c>
      <c r="E19" s="138">
        <f t="shared" si="0"/>
        <v>64.375</v>
      </c>
      <c r="F19" s="138">
        <f t="shared" si="1"/>
        <v>0</v>
      </c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38">
        <f t="shared" si="2"/>
        <v>64.375</v>
      </c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>
        <v>11.66</v>
      </c>
      <c r="AH19" s="141"/>
      <c r="AI19" s="141">
        <v>52.715000000000003</v>
      </c>
      <c r="AJ19" s="141"/>
      <c r="AK19" s="141"/>
      <c r="AL19" s="141"/>
      <c r="AM19" s="141"/>
      <c r="AN19" s="141"/>
      <c r="AO19" s="141"/>
      <c r="AP19" s="138">
        <f t="shared" si="3"/>
        <v>0</v>
      </c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37"/>
    </row>
    <row r="20" spans="1:88" ht="21" customHeight="1">
      <c r="A20" s="135" t="s">
        <v>252</v>
      </c>
      <c r="B20" s="135" t="s">
        <v>248</v>
      </c>
      <c r="C20" s="135" t="s">
        <v>257</v>
      </c>
      <c r="D20" s="135" t="s">
        <v>258</v>
      </c>
      <c r="E20" s="138">
        <f t="shared" si="0"/>
        <v>12</v>
      </c>
      <c r="F20" s="138">
        <f t="shared" si="1"/>
        <v>0</v>
      </c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38">
        <f t="shared" si="2"/>
        <v>12</v>
      </c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>
        <v>12</v>
      </c>
      <c r="AH20" s="141"/>
      <c r="AI20" s="141"/>
      <c r="AJ20" s="141"/>
      <c r="AK20" s="141"/>
      <c r="AL20" s="141"/>
      <c r="AM20" s="141"/>
      <c r="AN20" s="141"/>
      <c r="AO20" s="141"/>
      <c r="AP20" s="138">
        <f t="shared" si="3"/>
        <v>0</v>
      </c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37"/>
    </row>
  </sheetData>
  <mergeCells count="93">
    <mergeCell ref="CI5:CI6"/>
    <mergeCell ref="BD5:BD6"/>
    <mergeCell ref="BE5:BE6"/>
    <mergeCell ref="BF5:BF6"/>
    <mergeCell ref="BG5:BG6"/>
    <mergeCell ref="CF5:CF6"/>
    <mergeCell ref="BQ5:BQ6"/>
    <mergeCell ref="BT5:BT6"/>
    <mergeCell ref="BU5:BU6"/>
    <mergeCell ref="BV5:BV6"/>
    <mergeCell ref="BS5:BS6"/>
    <mergeCell ref="CC5:CC6"/>
    <mergeCell ref="CG5:CG6"/>
    <mergeCell ref="BX5:BX6"/>
    <mergeCell ref="BH5:BH6"/>
    <mergeCell ref="BJ5:BJ6"/>
    <mergeCell ref="AR5:AR6"/>
    <mergeCell ref="AS5:AS6"/>
    <mergeCell ref="AT5:AT6"/>
    <mergeCell ref="BD4:BN4"/>
    <mergeCell ref="CH5:CH6"/>
    <mergeCell ref="BM5:BM6"/>
    <mergeCell ref="CD5:CD6"/>
    <mergeCell ref="BN5:BN6"/>
    <mergeCell ref="P5:P6"/>
    <mergeCell ref="AI5:AI6"/>
    <mergeCell ref="AJ5:AJ6"/>
    <mergeCell ref="AK5:AK6"/>
    <mergeCell ref="AL5:AL6"/>
    <mergeCell ref="CB5:CB6"/>
    <mergeCell ref="BY5:BY6"/>
    <mergeCell ref="BZ5:BZ6"/>
    <mergeCell ref="AD5:AD6"/>
    <mergeCell ref="S5:S6"/>
    <mergeCell ref="T5:T6"/>
    <mergeCell ref="U5:U6"/>
    <mergeCell ref="V5:V6"/>
    <mergeCell ref="Y5:Y6"/>
    <mergeCell ref="Z5:Z6"/>
    <mergeCell ref="AA5:AA6"/>
    <mergeCell ref="AB5:AB6"/>
    <mergeCell ref="BW5:BW6"/>
    <mergeCell ref="AN5:AN6"/>
    <mergeCell ref="AO5:AO6"/>
    <mergeCell ref="BR5:BR6"/>
    <mergeCell ref="BA5:BA6"/>
    <mergeCell ref="BB5:BB6"/>
    <mergeCell ref="BC5:BC6"/>
    <mergeCell ref="BO5:BO6"/>
    <mergeCell ref="CA5:CA6"/>
    <mergeCell ref="BP5:BP6"/>
    <mergeCell ref="BL5:BL6"/>
    <mergeCell ref="BI5:BI6"/>
    <mergeCell ref="BK5:BK6"/>
    <mergeCell ref="G5:G6"/>
    <mergeCell ref="H5:H6"/>
    <mergeCell ref="L5:L6"/>
    <mergeCell ref="I5:I6"/>
    <mergeCell ref="O5:O6"/>
    <mergeCell ref="J5:J6"/>
    <mergeCell ref="K5:K6"/>
    <mergeCell ref="CE4:CI4"/>
    <mergeCell ref="D5:D6"/>
    <mergeCell ref="F5:F6"/>
    <mergeCell ref="AQ5:AQ6"/>
    <mergeCell ref="AW5:AW6"/>
    <mergeCell ref="W5:W6"/>
    <mergeCell ref="AM5:AM6"/>
    <mergeCell ref="AX5:AX6"/>
    <mergeCell ref="AY5:AY6"/>
    <mergeCell ref="AZ5:AZ6"/>
    <mergeCell ref="AU5:AU6"/>
    <mergeCell ref="AV5:AV6"/>
    <mergeCell ref="AC5:AC6"/>
    <mergeCell ref="CE5:CE6"/>
    <mergeCell ref="Q5:Q6"/>
    <mergeCell ref="N5:N6"/>
    <mergeCell ref="AH5:AH6"/>
    <mergeCell ref="AF5:AF6"/>
    <mergeCell ref="AG5:AG6"/>
    <mergeCell ref="A2:CI2"/>
    <mergeCell ref="A4:D4"/>
    <mergeCell ref="E4:E6"/>
    <mergeCell ref="F4:Q4"/>
    <mergeCell ref="R4:AO4"/>
    <mergeCell ref="AP4:AZ4"/>
    <mergeCell ref="BA4:BC4"/>
    <mergeCell ref="BO4:CD4"/>
    <mergeCell ref="X5:X6"/>
    <mergeCell ref="M5:M6"/>
    <mergeCell ref="AE5:AE6"/>
    <mergeCell ref="R5:R6"/>
    <mergeCell ref="AP5:AP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6" workbookViewId="0">
      <selection activeCell="D7" sqref="D7:D32"/>
    </sheetView>
  </sheetViews>
  <sheetFormatPr defaultColWidth="6.875" defaultRowHeight="12.75" customHeight="1"/>
  <cols>
    <col min="1" max="2" width="4.625" style="2" customWidth="1"/>
    <col min="3" max="3" width="16.25" style="2" customWidth="1"/>
    <col min="4" max="6" width="17.75" style="2" customWidth="1"/>
    <col min="7" max="7" width="6.5" style="2" customWidth="1"/>
    <col min="8" max="16384" width="6.875" style="2"/>
  </cols>
  <sheetData>
    <row r="1" spans="1:7" ht="20.100000000000001" customHeight="1">
      <c r="A1" s="12"/>
      <c r="B1" s="12"/>
      <c r="C1" s="63"/>
      <c r="D1" s="12"/>
      <c r="E1" s="12"/>
      <c r="F1" s="9" t="s">
        <v>96</v>
      </c>
      <c r="G1" s="64"/>
    </row>
    <row r="2" spans="1:7" ht="25.5" customHeight="1">
      <c r="A2" s="65" t="s">
        <v>121</v>
      </c>
      <c r="B2" s="66"/>
      <c r="C2" s="66"/>
      <c r="D2" s="66"/>
      <c r="E2" s="66"/>
      <c r="F2" s="66"/>
      <c r="G2" s="64"/>
    </row>
    <row r="3" spans="1:7" ht="20.100000000000001" customHeight="1">
      <c r="A3" s="148" t="s">
        <v>266</v>
      </c>
      <c r="B3" s="28"/>
      <c r="C3" s="28"/>
      <c r="D3" s="29"/>
      <c r="E3" s="29"/>
      <c r="F3" s="13" t="s">
        <v>2</v>
      </c>
      <c r="G3" s="64"/>
    </row>
    <row r="4" spans="1:7" ht="20.100000000000001" customHeight="1">
      <c r="A4" s="67" t="s">
        <v>236</v>
      </c>
      <c r="B4" s="67"/>
      <c r="C4" s="68"/>
      <c r="D4" s="154" t="s">
        <v>51</v>
      </c>
      <c r="E4" s="154"/>
      <c r="F4" s="154"/>
      <c r="G4" s="64"/>
    </row>
    <row r="5" spans="1:7" ht="20.100000000000001" customHeight="1">
      <c r="A5" s="32" t="s">
        <v>38</v>
      </c>
      <c r="B5" s="69"/>
      <c r="C5" s="154" t="s">
        <v>97</v>
      </c>
      <c r="D5" s="154" t="s">
        <v>29</v>
      </c>
      <c r="E5" s="156" t="s">
        <v>98</v>
      </c>
      <c r="F5" s="182" t="s">
        <v>99</v>
      </c>
      <c r="G5" s="64"/>
    </row>
    <row r="6" spans="1:7" ht="33.75" customHeight="1">
      <c r="A6" s="38" t="s">
        <v>47</v>
      </c>
      <c r="B6" s="40" t="s">
        <v>48</v>
      </c>
      <c r="C6" s="154"/>
      <c r="D6" s="155"/>
      <c r="E6" s="157"/>
      <c r="F6" s="183"/>
      <c r="G6" s="64"/>
    </row>
    <row r="7" spans="1:7" ht="22.15" customHeight="1">
      <c r="A7" s="145" t="s">
        <v>268</v>
      </c>
      <c r="B7" s="146" t="s">
        <v>248</v>
      </c>
      <c r="C7" s="145" t="s">
        <v>83</v>
      </c>
      <c r="D7" s="42">
        <f>E7+F7</f>
        <v>747.7903</v>
      </c>
      <c r="E7" s="42">
        <v>747.7903</v>
      </c>
      <c r="F7" s="43"/>
      <c r="G7" s="70"/>
    </row>
    <row r="8" spans="1:7" ht="22.15" customHeight="1">
      <c r="A8" s="145" t="s">
        <v>268</v>
      </c>
      <c r="B8" s="146" t="s">
        <v>250</v>
      </c>
      <c r="C8" s="145" t="s">
        <v>84</v>
      </c>
      <c r="D8" s="42">
        <f t="shared" ref="D8:D32" si="0">E8+F8</f>
        <v>334.91019999999997</v>
      </c>
      <c r="E8" s="42">
        <v>334.91019999999997</v>
      </c>
      <c r="F8" s="43"/>
    </row>
    <row r="9" spans="1:7" ht="22.15" customHeight="1">
      <c r="A9" s="145" t="s">
        <v>268</v>
      </c>
      <c r="B9" s="146" t="s">
        <v>269</v>
      </c>
      <c r="C9" s="145" t="s">
        <v>85</v>
      </c>
      <c r="D9" s="42">
        <f t="shared" si="0"/>
        <v>10.604200000000001</v>
      </c>
      <c r="E9" s="42">
        <v>10.604200000000001</v>
      </c>
      <c r="F9" s="43"/>
    </row>
    <row r="10" spans="1:7" ht="22.15" customHeight="1">
      <c r="A10" s="145" t="s">
        <v>268</v>
      </c>
      <c r="B10" s="146" t="s">
        <v>270</v>
      </c>
      <c r="C10" s="145" t="s">
        <v>172</v>
      </c>
      <c r="D10" s="42">
        <f t="shared" si="0"/>
        <v>74.365200000000002</v>
      </c>
      <c r="E10" s="42">
        <v>74.365200000000002</v>
      </c>
      <c r="F10" s="43"/>
    </row>
    <row r="11" spans="1:7" ht="27" customHeight="1">
      <c r="A11" s="145" t="s">
        <v>268</v>
      </c>
      <c r="B11" s="146" t="s">
        <v>255</v>
      </c>
      <c r="C11" s="145" t="s">
        <v>173</v>
      </c>
      <c r="D11" s="42">
        <f t="shared" si="0"/>
        <v>167.42789999999999</v>
      </c>
      <c r="E11" s="42">
        <v>167.42789999999999</v>
      </c>
      <c r="F11" s="43"/>
    </row>
    <row r="12" spans="1:7" ht="22.15" customHeight="1">
      <c r="A12" s="145" t="s">
        <v>268</v>
      </c>
      <c r="B12" s="146" t="s">
        <v>271</v>
      </c>
      <c r="C12" s="145" t="s">
        <v>220</v>
      </c>
      <c r="D12" s="42">
        <f t="shared" si="0"/>
        <v>70.225700000000003</v>
      </c>
      <c r="E12" s="42">
        <v>70.225700000000003</v>
      </c>
      <c r="F12" s="43"/>
    </row>
    <row r="13" spans="1:7" ht="22.15" customHeight="1">
      <c r="A13" s="145" t="s">
        <v>268</v>
      </c>
      <c r="B13" s="146" t="s">
        <v>247</v>
      </c>
      <c r="C13" s="145" t="s">
        <v>221</v>
      </c>
      <c r="D13" s="42">
        <f t="shared" si="0"/>
        <v>14.7384</v>
      </c>
      <c r="E13" s="42">
        <v>14.7384</v>
      </c>
      <c r="F13" s="43"/>
    </row>
    <row r="14" spans="1:7" ht="22.15" customHeight="1">
      <c r="A14" s="145" t="s">
        <v>268</v>
      </c>
      <c r="B14" s="146" t="s">
        <v>272</v>
      </c>
      <c r="C14" s="145" t="s">
        <v>171</v>
      </c>
      <c r="D14" s="42">
        <f t="shared" si="0"/>
        <v>16.2072</v>
      </c>
      <c r="E14" s="42">
        <v>16.2072</v>
      </c>
      <c r="F14" s="43"/>
    </row>
    <row r="15" spans="1:7" ht="22.15" customHeight="1">
      <c r="A15" s="145" t="s">
        <v>268</v>
      </c>
      <c r="B15" s="146" t="s">
        <v>273</v>
      </c>
      <c r="C15" s="145" t="s">
        <v>261</v>
      </c>
      <c r="D15" s="42">
        <f t="shared" si="0"/>
        <v>181.3596</v>
      </c>
      <c r="E15" s="42">
        <v>181.3596</v>
      </c>
      <c r="F15" s="43"/>
    </row>
    <row r="16" spans="1:7" ht="22.15" customHeight="1">
      <c r="A16" s="145" t="s">
        <v>268</v>
      </c>
      <c r="B16" s="146" t="s">
        <v>259</v>
      </c>
      <c r="C16" s="145" t="s">
        <v>174</v>
      </c>
      <c r="D16" s="42">
        <f t="shared" si="0"/>
        <v>5.016</v>
      </c>
      <c r="E16" s="42">
        <v>5.016</v>
      </c>
      <c r="F16" s="43"/>
    </row>
    <row r="17" spans="1:6" ht="22.15" customHeight="1">
      <c r="A17" s="145" t="s">
        <v>274</v>
      </c>
      <c r="B17" s="146" t="s">
        <v>248</v>
      </c>
      <c r="C17" s="145" t="s">
        <v>86</v>
      </c>
      <c r="D17" s="42">
        <f t="shared" si="0"/>
        <v>28</v>
      </c>
      <c r="E17" s="50"/>
      <c r="F17" s="43">
        <v>28</v>
      </c>
    </row>
    <row r="18" spans="1:6" ht="22.15" customHeight="1">
      <c r="A18" s="145" t="s">
        <v>274</v>
      </c>
      <c r="B18" s="146" t="s">
        <v>243</v>
      </c>
      <c r="C18" s="145" t="s">
        <v>178</v>
      </c>
      <c r="D18" s="42">
        <f t="shared" si="0"/>
        <v>5</v>
      </c>
      <c r="E18" s="50"/>
      <c r="F18" s="43">
        <v>5</v>
      </c>
    </row>
    <row r="19" spans="1:6" ht="22.15" customHeight="1">
      <c r="A19" s="145" t="s">
        <v>274</v>
      </c>
      <c r="B19" s="146" t="s">
        <v>262</v>
      </c>
      <c r="C19" s="145" t="s">
        <v>179</v>
      </c>
      <c r="D19" s="42">
        <f t="shared" si="0"/>
        <v>7</v>
      </c>
      <c r="E19" s="50"/>
      <c r="F19" s="43">
        <v>7</v>
      </c>
    </row>
    <row r="20" spans="1:6" ht="22.15" customHeight="1">
      <c r="A20" s="145" t="s">
        <v>274</v>
      </c>
      <c r="B20" s="146" t="s">
        <v>270</v>
      </c>
      <c r="C20" s="145" t="s">
        <v>180</v>
      </c>
      <c r="D20" s="42">
        <f t="shared" si="0"/>
        <v>12.416</v>
      </c>
      <c r="E20" s="50"/>
      <c r="F20" s="43">
        <v>12.416</v>
      </c>
    </row>
    <row r="21" spans="1:6" ht="22.15" customHeight="1">
      <c r="A21" s="145" t="s">
        <v>274</v>
      </c>
      <c r="B21" s="146" t="s">
        <v>247</v>
      </c>
      <c r="C21" s="145" t="s">
        <v>182</v>
      </c>
      <c r="D21" s="42">
        <f t="shared" si="0"/>
        <v>61</v>
      </c>
      <c r="E21" s="50"/>
      <c r="F21" s="43">
        <v>61</v>
      </c>
    </row>
    <row r="22" spans="1:6" ht="28.5" customHeight="1">
      <c r="A22" s="145" t="s">
        <v>274</v>
      </c>
      <c r="B22" s="146" t="s">
        <v>275</v>
      </c>
      <c r="C22" s="145" t="s">
        <v>186</v>
      </c>
      <c r="D22" s="42">
        <f t="shared" si="0"/>
        <v>5</v>
      </c>
      <c r="E22" s="50"/>
      <c r="F22" s="43">
        <v>5</v>
      </c>
    </row>
    <row r="23" spans="1:6" ht="23.25" customHeight="1">
      <c r="A23" s="145" t="s">
        <v>274</v>
      </c>
      <c r="B23" s="145" t="s">
        <v>276</v>
      </c>
      <c r="C23" s="145" t="s">
        <v>107</v>
      </c>
      <c r="D23" s="42">
        <f t="shared" si="0"/>
        <v>6.4349999999999996</v>
      </c>
      <c r="E23" s="50"/>
      <c r="F23" s="43">
        <v>6.4349999999999996</v>
      </c>
    </row>
    <row r="24" spans="1:6" ht="24.75" customHeight="1">
      <c r="A24" s="145" t="s">
        <v>274</v>
      </c>
      <c r="B24" s="145" t="s">
        <v>277</v>
      </c>
      <c r="C24" s="145" t="s">
        <v>188</v>
      </c>
      <c r="D24" s="42">
        <f t="shared" si="0"/>
        <v>16.968599999999999</v>
      </c>
      <c r="E24" s="50"/>
      <c r="F24" s="43">
        <v>16.968599999999999</v>
      </c>
    </row>
    <row r="25" spans="1:6" ht="26.25" customHeight="1">
      <c r="A25" s="145" t="s">
        <v>274</v>
      </c>
      <c r="B25" s="145" t="s">
        <v>278</v>
      </c>
      <c r="C25" s="145" t="s">
        <v>189</v>
      </c>
      <c r="D25" s="42">
        <f t="shared" si="0"/>
        <v>11.28</v>
      </c>
      <c r="E25" s="50"/>
      <c r="F25" s="43">
        <v>11.28</v>
      </c>
    </row>
    <row r="26" spans="1:6" ht="22.5" customHeight="1">
      <c r="A26" s="145" t="s">
        <v>274</v>
      </c>
      <c r="B26" s="145" t="s">
        <v>279</v>
      </c>
      <c r="C26" s="145" t="s">
        <v>190</v>
      </c>
      <c r="D26" s="42">
        <f t="shared" si="0"/>
        <v>20</v>
      </c>
      <c r="E26" s="50"/>
      <c r="F26" s="43">
        <v>20</v>
      </c>
    </row>
    <row r="27" spans="1:6" ht="28.5" customHeight="1">
      <c r="A27" s="145" t="s">
        <v>274</v>
      </c>
      <c r="B27" s="145" t="s">
        <v>280</v>
      </c>
      <c r="C27" s="145" t="s">
        <v>191</v>
      </c>
      <c r="D27" s="42">
        <f t="shared" si="0"/>
        <v>31.74</v>
      </c>
      <c r="E27" s="50"/>
      <c r="F27" s="43">
        <v>31.74</v>
      </c>
    </row>
    <row r="28" spans="1:6" ht="27.75" customHeight="1">
      <c r="A28" s="145" t="s">
        <v>274</v>
      </c>
      <c r="B28" s="145" t="s">
        <v>259</v>
      </c>
      <c r="C28" s="145" t="s">
        <v>226</v>
      </c>
      <c r="D28" s="42">
        <f t="shared" si="0"/>
        <v>4.6900000000000004</v>
      </c>
      <c r="E28" s="50"/>
      <c r="F28" s="43">
        <v>4.6900000000000004</v>
      </c>
    </row>
    <row r="29" spans="1:6" ht="21.75" customHeight="1">
      <c r="A29" s="145" t="s">
        <v>281</v>
      </c>
      <c r="B29" s="145" t="s">
        <v>250</v>
      </c>
      <c r="C29" s="145" t="s">
        <v>90</v>
      </c>
      <c r="D29" s="43">
        <f t="shared" si="0"/>
        <v>43.544400000000003</v>
      </c>
      <c r="E29" s="42">
        <v>43.544400000000003</v>
      </c>
      <c r="F29" s="50"/>
    </row>
    <row r="30" spans="1:6" ht="22.5" customHeight="1">
      <c r="A30" s="145" t="s">
        <v>281</v>
      </c>
      <c r="B30" s="145" t="s">
        <v>244</v>
      </c>
      <c r="C30" s="145" t="s">
        <v>176</v>
      </c>
      <c r="D30" s="43">
        <f t="shared" si="0"/>
        <v>4.5770999999999997</v>
      </c>
      <c r="E30" s="42">
        <v>4.5770999999999997</v>
      </c>
      <c r="F30" s="50"/>
    </row>
    <row r="31" spans="1:6" ht="21.75" customHeight="1">
      <c r="A31" s="145" t="s">
        <v>281</v>
      </c>
      <c r="B31" s="145" t="s">
        <v>243</v>
      </c>
      <c r="C31" s="145" t="s">
        <v>175</v>
      </c>
      <c r="D31" s="43">
        <f t="shared" si="0"/>
        <v>1.9319999999999999</v>
      </c>
      <c r="E31" s="42">
        <v>1.9319999999999999</v>
      </c>
      <c r="F31" s="50"/>
    </row>
    <row r="32" spans="1:6" ht="21.75" customHeight="1">
      <c r="A32" s="145" t="s">
        <v>281</v>
      </c>
      <c r="B32" s="145" t="s">
        <v>259</v>
      </c>
      <c r="C32" s="145" t="s">
        <v>232</v>
      </c>
      <c r="D32" s="43">
        <f t="shared" si="0"/>
        <v>60.28</v>
      </c>
      <c r="E32" s="42">
        <v>60.28</v>
      </c>
      <c r="F32" s="50"/>
    </row>
  </sheetData>
  <mergeCells count="5">
    <mergeCell ref="D4:F4"/>
    <mergeCell ref="C5:C6"/>
    <mergeCell ref="D5:D6"/>
    <mergeCell ref="E5:E6"/>
    <mergeCell ref="F5:F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11"/>
  <sheetViews>
    <sheetView workbookViewId="0">
      <selection activeCell="F6" sqref="F6:F11"/>
    </sheetView>
  </sheetViews>
  <sheetFormatPr defaultColWidth="6.875" defaultRowHeight="12.75" customHeight="1"/>
  <cols>
    <col min="1" max="3" width="3.75" style="2" customWidth="1"/>
    <col min="4" max="4" width="17.875" style="2" customWidth="1"/>
    <col min="5" max="5" width="39.5" style="2" customWidth="1"/>
    <col min="6" max="6" width="18.75" style="2" customWidth="1"/>
    <col min="7" max="243" width="8" style="2" customWidth="1"/>
    <col min="244" max="16384" width="6.875" style="2"/>
  </cols>
  <sheetData>
    <row r="1" spans="1:243" ht="20.100000000000001" customHeight="1">
      <c r="A1" s="24"/>
      <c r="B1" s="25"/>
      <c r="C1" s="25"/>
      <c r="D1" s="25"/>
      <c r="E1" s="25"/>
      <c r="F1" s="71" t="s">
        <v>100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</row>
    <row r="2" spans="1:243" ht="20.100000000000001" customHeight="1">
      <c r="A2" s="153" t="s">
        <v>122</v>
      </c>
      <c r="B2" s="153"/>
      <c r="C2" s="153"/>
      <c r="D2" s="153"/>
      <c r="E2" s="153"/>
      <c r="F2" s="153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</row>
    <row r="3" spans="1:243" ht="20.100000000000001" customHeight="1">
      <c r="A3" s="148" t="s">
        <v>266</v>
      </c>
      <c r="B3" s="28"/>
      <c r="C3" s="28"/>
      <c r="D3" s="28"/>
      <c r="E3" s="28"/>
      <c r="F3" s="13" t="s">
        <v>2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</row>
    <row r="4" spans="1:243" ht="20.100000000000001" customHeight="1">
      <c r="A4" s="36" t="s">
        <v>38</v>
      </c>
      <c r="B4" s="72"/>
      <c r="C4" s="73"/>
      <c r="D4" s="154" t="s">
        <v>205</v>
      </c>
      <c r="E4" s="174" t="s">
        <v>204</v>
      </c>
      <c r="F4" s="156" t="s">
        <v>40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</row>
    <row r="5" spans="1:243" ht="20.100000000000001" customHeight="1">
      <c r="A5" s="39" t="s">
        <v>47</v>
      </c>
      <c r="B5" s="38" t="s">
        <v>48</v>
      </c>
      <c r="C5" s="40" t="s">
        <v>49</v>
      </c>
      <c r="D5" s="154"/>
      <c r="E5" s="174"/>
      <c r="F5" s="156"/>
      <c r="G5" s="74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</row>
    <row r="6" spans="1:243" ht="21.6" customHeight="1">
      <c r="A6" s="135" t="s">
        <v>252</v>
      </c>
      <c r="B6" s="135" t="s">
        <v>248</v>
      </c>
      <c r="C6" s="150" t="s">
        <v>292</v>
      </c>
      <c r="D6" s="147" t="s">
        <v>282</v>
      </c>
      <c r="E6" s="147" t="s">
        <v>283</v>
      </c>
      <c r="F6" s="75">
        <v>46.478999999999999</v>
      </c>
      <c r="G6" s="74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</row>
    <row r="7" spans="1:243" ht="21.6" customHeight="1">
      <c r="A7" s="135" t="s">
        <v>252</v>
      </c>
      <c r="B7" s="135" t="s">
        <v>248</v>
      </c>
      <c r="C7" s="150" t="s">
        <v>293</v>
      </c>
      <c r="D7" s="147" t="s">
        <v>284</v>
      </c>
      <c r="E7" s="147" t="s">
        <v>285</v>
      </c>
      <c r="F7" s="75">
        <v>10</v>
      </c>
    </row>
    <row r="8" spans="1:243" ht="21.6" customHeight="1">
      <c r="A8" s="135" t="s">
        <v>252</v>
      </c>
      <c r="B8" s="135" t="s">
        <v>248</v>
      </c>
      <c r="C8" s="150" t="s">
        <v>294</v>
      </c>
      <c r="D8" s="147" t="s">
        <v>286</v>
      </c>
      <c r="E8" s="147" t="s">
        <v>287</v>
      </c>
      <c r="F8" s="75">
        <v>11.66</v>
      </c>
    </row>
    <row r="9" spans="1:243" ht="21.6" customHeight="1">
      <c r="A9" s="135" t="s">
        <v>252</v>
      </c>
      <c r="B9" s="135" t="s">
        <v>248</v>
      </c>
      <c r="C9" s="150" t="s">
        <v>294</v>
      </c>
      <c r="D9" s="147" t="s">
        <v>286</v>
      </c>
      <c r="E9" s="147" t="s">
        <v>288</v>
      </c>
      <c r="F9" s="75">
        <v>35</v>
      </c>
    </row>
    <row r="10" spans="1:243" ht="21.6" customHeight="1">
      <c r="A10" s="135" t="s">
        <v>252</v>
      </c>
      <c r="B10" s="135" t="s">
        <v>248</v>
      </c>
      <c r="C10" s="150" t="s">
        <v>294</v>
      </c>
      <c r="D10" s="147" t="s">
        <v>286</v>
      </c>
      <c r="E10" s="147" t="s">
        <v>289</v>
      </c>
      <c r="F10" s="75">
        <v>17.715</v>
      </c>
    </row>
    <row r="11" spans="1:243" ht="21.6" customHeight="1">
      <c r="A11" s="135" t="s">
        <v>252</v>
      </c>
      <c r="B11" s="135" t="s">
        <v>248</v>
      </c>
      <c r="C11" s="150" t="s">
        <v>295</v>
      </c>
      <c r="D11" s="147" t="s">
        <v>290</v>
      </c>
      <c r="E11" s="147" t="s">
        <v>291</v>
      </c>
      <c r="F11" s="75">
        <v>12</v>
      </c>
    </row>
  </sheetData>
  <mergeCells count="4">
    <mergeCell ref="A2:F2"/>
    <mergeCell ref="D4:D5"/>
    <mergeCell ref="E4:E5"/>
    <mergeCell ref="F4:F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workbookViewId="0">
      <selection activeCell="D17" sqref="D17"/>
    </sheetView>
  </sheetViews>
  <sheetFormatPr defaultColWidth="6.875" defaultRowHeight="12.75" customHeight="1"/>
  <cols>
    <col min="1" max="1" width="8.125" style="2" customWidth="1"/>
    <col min="2" max="2" width="16" style="2" customWidth="1"/>
    <col min="3" max="8" width="15.75" style="2" customWidth="1"/>
    <col min="9" max="9" width="6.5" style="2" customWidth="1"/>
    <col min="10" max="16384" width="6.875" style="2"/>
  </cols>
  <sheetData>
    <row r="1" spans="1:9" ht="20.100000000000001" customHeight="1">
      <c r="A1" s="12"/>
      <c r="B1" s="12"/>
      <c r="C1" s="12"/>
      <c r="D1" s="12"/>
      <c r="E1" s="63"/>
      <c r="F1" s="12"/>
      <c r="G1" s="12"/>
      <c r="H1" s="9" t="s">
        <v>101</v>
      </c>
      <c r="I1" s="64"/>
    </row>
    <row r="2" spans="1:9" ht="25.5" customHeight="1">
      <c r="A2" s="153" t="s">
        <v>123</v>
      </c>
      <c r="B2" s="153"/>
      <c r="C2" s="153"/>
      <c r="D2" s="153"/>
      <c r="E2" s="153"/>
      <c r="F2" s="153"/>
      <c r="G2" s="153"/>
      <c r="H2" s="153"/>
      <c r="I2" s="64"/>
    </row>
    <row r="3" spans="1:9" ht="20.100000000000001" customHeight="1">
      <c r="A3" s="134"/>
      <c r="B3" s="29"/>
      <c r="C3" s="29"/>
      <c r="D3" s="29"/>
      <c r="E3" s="29"/>
      <c r="F3" s="29"/>
      <c r="G3" s="29"/>
      <c r="H3" s="13" t="s">
        <v>2</v>
      </c>
      <c r="I3" s="64"/>
    </row>
    <row r="4" spans="1:9" ht="20.100000000000001" customHeight="1">
      <c r="A4" s="174" t="s">
        <v>102</v>
      </c>
      <c r="B4" s="174" t="s">
        <v>103</v>
      </c>
      <c r="C4" s="156" t="s">
        <v>104</v>
      </c>
      <c r="D4" s="156"/>
      <c r="E4" s="156"/>
      <c r="F4" s="156"/>
      <c r="G4" s="156"/>
      <c r="H4" s="156"/>
      <c r="I4" s="64"/>
    </row>
    <row r="5" spans="1:9" ht="20.100000000000001" customHeight="1">
      <c r="A5" s="174"/>
      <c r="B5" s="174"/>
      <c r="C5" s="184" t="s">
        <v>29</v>
      </c>
      <c r="D5" s="186" t="s">
        <v>105</v>
      </c>
      <c r="E5" s="78" t="s">
        <v>106</v>
      </c>
      <c r="F5" s="79"/>
      <c r="G5" s="79"/>
      <c r="H5" s="187" t="s">
        <v>107</v>
      </c>
      <c r="I5" s="64"/>
    </row>
    <row r="6" spans="1:9" ht="33.75" customHeight="1">
      <c r="A6" s="177"/>
      <c r="B6" s="177"/>
      <c r="C6" s="185"/>
      <c r="D6" s="155"/>
      <c r="E6" s="80" t="s">
        <v>42</v>
      </c>
      <c r="F6" s="81" t="s">
        <v>108</v>
      </c>
      <c r="G6" s="82" t="s">
        <v>109</v>
      </c>
      <c r="H6" s="183"/>
      <c r="I6" s="64"/>
    </row>
    <row r="7" spans="1:9" ht="20.100000000000001" customHeight="1">
      <c r="A7" s="144" t="s">
        <v>296</v>
      </c>
      <c r="B7" s="143" t="s">
        <v>241</v>
      </c>
      <c r="C7" s="44">
        <f>D7+E7+H7</f>
        <v>26.434999999999999</v>
      </c>
      <c r="D7" s="42"/>
      <c r="E7" s="42">
        <f>F7+G7</f>
        <v>20</v>
      </c>
      <c r="F7" s="42"/>
      <c r="G7" s="43">
        <v>20</v>
      </c>
      <c r="H7" s="83">
        <v>6.4349999999999996</v>
      </c>
      <c r="I7" s="70"/>
    </row>
    <row r="8" spans="1:9" ht="20.100000000000001" customHeight="1">
      <c r="A8" s="94"/>
      <c r="B8" s="94"/>
      <c r="C8" s="94"/>
      <c r="D8" s="94"/>
      <c r="E8" s="95"/>
      <c r="F8" s="96"/>
      <c r="G8" s="96"/>
      <c r="H8" s="97"/>
      <c r="I8" s="84"/>
    </row>
  </sheetData>
  <mergeCells count="7">
    <mergeCell ref="A2:H2"/>
    <mergeCell ref="A4:A6"/>
    <mergeCell ref="B4:B6"/>
    <mergeCell ref="C4:H4"/>
    <mergeCell ref="C5:C6"/>
    <mergeCell ref="D5:D6"/>
    <mergeCell ref="H5:H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28"/>
  <sheetViews>
    <sheetView workbookViewId="0">
      <selection activeCell="A10" sqref="A10:E10"/>
    </sheetView>
  </sheetViews>
  <sheetFormatPr defaultColWidth="6.875" defaultRowHeight="12.75" customHeight="1"/>
  <cols>
    <col min="1" max="3" width="4.25" style="2" customWidth="1"/>
    <col min="4" max="4" width="19.25" style="2" customWidth="1"/>
    <col min="5" max="5" width="13.625" style="2" customWidth="1"/>
    <col min="6" max="6" width="17.375" style="2" customWidth="1"/>
    <col min="7" max="7" width="16" style="2" customWidth="1"/>
    <col min="8" max="244" width="8" style="2" customWidth="1"/>
    <col min="245" max="16384" width="6.875" style="2"/>
  </cols>
  <sheetData>
    <row r="1" spans="1:244" ht="20.100000000000001" customHeight="1">
      <c r="A1" s="24"/>
      <c r="B1" s="25"/>
      <c r="C1" s="25"/>
      <c r="D1" s="25"/>
      <c r="E1" s="25"/>
      <c r="F1" s="25"/>
      <c r="G1" s="71" t="s">
        <v>110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</row>
    <row r="2" spans="1:244" ht="20.100000000000001" customHeight="1">
      <c r="A2" s="153" t="s">
        <v>124</v>
      </c>
      <c r="B2" s="153"/>
      <c r="C2" s="153"/>
      <c r="D2" s="153"/>
      <c r="E2" s="153"/>
      <c r="F2" s="153"/>
      <c r="G2" s="153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</row>
    <row r="3" spans="1:244" ht="20.100000000000001" customHeight="1">
      <c r="A3" s="133" t="s">
        <v>215</v>
      </c>
      <c r="B3" s="28"/>
      <c r="C3" s="28"/>
      <c r="D3" s="28"/>
      <c r="E3" s="77"/>
      <c r="F3" s="77"/>
      <c r="G3" s="13" t="s">
        <v>2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</row>
    <row r="4" spans="1:244" ht="20.100000000000001" customHeight="1">
      <c r="A4" s="32" t="s">
        <v>28</v>
      </c>
      <c r="B4" s="32"/>
      <c r="C4" s="32"/>
      <c r="D4" s="34"/>
      <c r="E4" s="156" t="s">
        <v>111</v>
      </c>
      <c r="F4" s="156"/>
      <c r="G4" s="15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</row>
    <row r="5" spans="1:244" ht="20.100000000000001" customHeight="1">
      <c r="A5" s="36" t="s">
        <v>38</v>
      </c>
      <c r="B5" s="72"/>
      <c r="C5" s="73"/>
      <c r="D5" s="174" t="s">
        <v>170</v>
      </c>
      <c r="E5" s="154" t="s">
        <v>29</v>
      </c>
      <c r="F5" s="154" t="s">
        <v>51</v>
      </c>
      <c r="G5" s="156" t="s">
        <v>52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</row>
    <row r="6" spans="1:244" ht="20.100000000000001" customHeight="1">
      <c r="A6" s="39" t="s">
        <v>47</v>
      </c>
      <c r="B6" s="38" t="s">
        <v>48</v>
      </c>
      <c r="C6" s="40" t="s">
        <v>49</v>
      </c>
      <c r="D6" s="177"/>
      <c r="E6" s="155"/>
      <c r="F6" s="155"/>
      <c r="G6" s="157"/>
      <c r="H6" s="74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</row>
    <row r="7" spans="1:244" ht="21" customHeight="1">
      <c r="A7" s="41"/>
      <c r="B7" s="41"/>
      <c r="C7" s="41"/>
      <c r="D7" s="41"/>
      <c r="E7" s="43"/>
      <c r="F7" s="44"/>
      <c r="G7" s="43"/>
      <c r="H7" s="74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</row>
    <row r="8" spans="1:244" ht="21" customHeight="1">
      <c r="A8" s="41"/>
      <c r="B8" s="41"/>
      <c r="C8" s="41"/>
      <c r="D8" s="41"/>
      <c r="E8" s="43"/>
      <c r="F8" s="44"/>
      <c r="G8" s="43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</row>
    <row r="9" spans="1:244" ht="21" customHeight="1">
      <c r="A9" s="41"/>
      <c r="B9" s="41"/>
      <c r="C9" s="41"/>
      <c r="D9" s="41"/>
      <c r="E9" s="43"/>
      <c r="F9" s="44"/>
      <c r="G9" s="43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</row>
    <row r="10" spans="1:244" ht="20.100000000000001" customHeight="1">
      <c r="A10" s="188" t="s">
        <v>297</v>
      </c>
      <c r="B10" s="188"/>
      <c r="C10" s="188"/>
      <c r="D10" s="188"/>
      <c r="E10" s="188"/>
      <c r="F10" s="86"/>
      <c r="G10" s="86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</row>
    <row r="11" spans="1:244" ht="20.100000000000001" customHeight="1">
      <c r="A11" s="87"/>
      <c r="B11" s="87"/>
      <c r="C11" s="87"/>
      <c r="D11" s="87"/>
      <c r="E11" s="87"/>
      <c r="F11" s="87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</row>
    <row r="12" spans="1:244" ht="20.100000000000001" customHeight="1">
      <c r="A12" s="87"/>
      <c r="B12" s="87"/>
      <c r="C12" s="87"/>
      <c r="D12" s="88"/>
      <c r="E12" s="88"/>
      <c r="F12" s="88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</row>
    <row r="13" spans="1:244" ht="20.100000000000001" customHeight="1">
      <c r="A13" s="87"/>
      <c r="B13" s="87"/>
      <c r="C13" s="87"/>
      <c r="D13" s="88"/>
      <c r="E13" s="88"/>
      <c r="F13" s="88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</row>
    <row r="14" spans="1:244" ht="20.100000000000001" customHeight="1">
      <c r="A14" s="87"/>
      <c r="B14" s="87"/>
      <c r="C14" s="87"/>
      <c r="D14" s="87"/>
      <c r="E14" s="87"/>
      <c r="F14" s="87"/>
      <c r="G14" s="86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</row>
    <row r="15" spans="1:244" ht="20.100000000000001" customHeight="1">
      <c r="A15" s="87"/>
      <c r="B15" s="87"/>
      <c r="C15" s="87"/>
      <c r="D15" s="89"/>
      <c r="E15" s="89"/>
      <c r="F15" s="89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</row>
    <row r="16" spans="1:244" ht="20.100000000000001" customHeight="1">
      <c r="A16" s="31"/>
      <c r="B16" s="31"/>
      <c r="C16" s="31"/>
      <c r="D16" s="90"/>
      <c r="E16" s="90"/>
      <c r="F16" s="9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</row>
    <row r="17" spans="1:244" ht="20.100000000000001" customHeight="1">
      <c r="A17" s="91"/>
      <c r="B17" s="91"/>
      <c r="C17" s="91"/>
      <c r="D17" s="91"/>
      <c r="E17" s="91"/>
      <c r="F17" s="91"/>
      <c r="G17" s="92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</row>
    <row r="18" spans="1:244" ht="20.100000000000001" customHeight="1">
      <c r="A18" s="31"/>
      <c r="B18" s="31"/>
      <c r="C18" s="31"/>
      <c r="D18" s="31"/>
      <c r="E18" s="31"/>
      <c r="F18" s="31"/>
      <c r="G18" s="92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</row>
    <row r="19" spans="1:244" ht="20.100000000000001" customHeight="1">
      <c r="A19" s="76"/>
      <c r="B19" s="76"/>
      <c r="C19" s="76"/>
      <c r="D19" s="76"/>
      <c r="E19" s="31"/>
      <c r="F19" s="31"/>
      <c r="G19" s="92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</row>
    <row r="20" spans="1:244" ht="20.100000000000001" customHeight="1">
      <c r="A20" s="76"/>
      <c r="B20" s="76"/>
      <c r="C20" s="76"/>
      <c r="D20" s="76"/>
      <c r="E20" s="31"/>
      <c r="F20" s="31"/>
      <c r="G20" s="92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</row>
    <row r="21" spans="1:244" ht="20.100000000000001" customHeight="1">
      <c r="A21" s="76"/>
      <c r="B21" s="76"/>
      <c r="C21" s="76"/>
      <c r="D21" s="76"/>
      <c r="E21" s="31"/>
      <c r="F21" s="31"/>
      <c r="G21" s="92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</row>
    <row r="22" spans="1:244" ht="20.100000000000001" customHeight="1">
      <c r="A22" s="76"/>
      <c r="B22" s="76"/>
      <c r="C22" s="76"/>
      <c r="D22" s="76"/>
      <c r="E22" s="31"/>
      <c r="F22" s="31"/>
      <c r="G22" s="92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</row>
    <row r="23" spans="1:244" ht="20.100000000000001" customHeight="1">
      <c r="A23" s="76"/>
      <c r="B23" s="76"/>
      <c r="C23" s="76"/>
      <c r="D23" s="76"/>
      <c r="E23" s="31"/>
      <c r="F23" s="31"/>
      <c r="G23" s="92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</row>
    <row r="24" spans="1:244" ht="20.100000000000001" customHeight="1">
      <c r="A24" s="76"/>
      <c r="B24" s="76"/>
      <c r="C24" s="76"/>
      <c r="D24" s="76"/>
      <c r="E24" s="31"/>
      <c r="F24" s="31"/>
      <c r="G24" s="92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</row>
    <row r="25" spans="1:244" ht="20.100000000000001" customHeight="1">
      <c r="A25" s="76"/>
      <c r="B25" s="76"/>
      <c r="C25" s="76"/>
      <c r="D25" s="76"/>
      <c r="E25" s="31"/>
      <c r="F25" s="31"/>
      <c r="G25" s="92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</row>
    <row r="26" spans="1:244" ht="20.100000000000001" customHeight="1">
      <c r="A26" s="76"/>
      <c r="B26" s="76"/>
      <c r="C26" s="76"/>
      <c r="D26" s="76"/>
      <c r="E26" s="31"/>
      <c r="F26" s="31"/>
      <c r="G26" s="92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</row>
    <row r="27" spans="1:244" ht="20.100000000000001" customHeight="1">
      <c r="A27" s="76"/>
      <c r="B27" s="76"/>
      <c r="C27" s="76"/>
      <c r="D27" s="76"/>
      <c r="E27" s="31"/>
      <c r="F27" s="31"/>
      <c r="G27" s="92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</row>
    <row r="28" spans="1:244" ht="20.100000000000001" customHeight="1">
      <c r="A28" s="76"/>
      <c r="B28" s="76"/>
      <c r="C28" s="76"/>
      <c r="D28" s="76"/>
      <c r="E28" s="31"/>
      <c r="F28" s="31"/>
      <c r="G28" s="92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</row>
  </sheetData>
  <mergeCells count="7">
    <mergeCell ref="A10:E10"/>
    <mergeCell ref="A2:G2"/>
    <mergeCell ref="E4:G4"/>
    <mergeCell ref="D5:D6"/>
    <mergeCell ref="E5:E6"/>
    <mergeCell ref="F5:F6"/>
    <mergeCell ref="G5:G6"/>
  </mergeCells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workbookViewId="0">
      <selection activeCell="D14" sqref="D14"/>
    </sheetView>
  </sheetViews>
  <sheetFormatPr defaultColWidth="6.875" defaultRowHeight="12.75" customHeight="1"/>
  <cols>
    <col min="1" max="1" width="8.875" style="2" customWidth="1"/>
    <col min="2" max="2" width="15.5" style="2" customWidth="1"/>
    <col min="3" max="4" width="13.5" style="2" customWidth="1"/>
    <col min="5" max="7" width="14" style="2" customWidth="1"/>
    <col min="8" max="8" width="13.5" style="2" customWidth="1"/>
    <col min="9" max="9" width="6.5" style="2" customWidth="1"/>
    <col min="10" max="16384" width="6.875" style="2"/>
  </cols>
  <sheetData>
    <row r="1" spans="1:9" ht="20.100000000000001" customHeight="1">
      <c r="A1" s="12"/>
      <c r="B1" s="12"/>
      <c r="C1" s="12"/>
      <c r="D1" s="12"/>
      <c r="E1" s="63"/>
      <c r="F1" s="12"/>
      <c r="G1" s="12"/>
      <c r="H1" s="9" t="s">
        <v>112</v>
      </c>
      <c r="I1" s="64"/>
    </row>
    <row r="2" spans="1:9" ht="25.5" customHeight="1">
      <c r="A2" s="153" t="s">
        <v>125</v>
      </c>
      <c r="B2" s="153"/>
      <c r="C2" s="153"/>
      <c r="D2" s="153"/>
      <c r="E2" s="153"/>
      <c r="F2" s="153"/>
      <c r="G2" s="153"/>
      <c r="H2" s="153"/>
      <c r="I2" s="64"/>
    </row>
    <row r="3" spans="1:9" ht="20.100000000000001" customHeight="1">
      <c r="A3" s="149" t="s">
        <v>266</v>
      </c>
      <c r="B3" s="29"/>
      <c r="C3" s="29"/>
      <c r="D3" s="29"/>
      <c r="E3" s="29"/>
      <c r="F3" s="29"/>
      <c r="G3" s="29"/>
      <c r="H3" s="13" t="s">
        <v>2</v>
      </c>
      <c r="I3" s="64"/>
    </row>
    <row r="4" spans="1:9" ht="20.100000000000001" customHeight="1">
      <c r="A4" s="174" t="s">
        <v>102</v>
      </c>
      <c r="B4" s="174" t="s">
        <v>103</v>
      </c>
      <c r="C4" s="156" t="s">
        <v>104</v>
      </c>
      <c r="D4" s="156"/>
      <c r="E4" s="156"/>
      <c r="F4" s="156"/>
      <c r="G4" s="156"/>
      <c r="H4" s="156"/>
      <c r="I4" s="64"/>
    </row>
    <row r="5" spans="1:9" ht="20.100000000000001" customHeight="1">
      <c r="A5" s="174"/>
      <c r="B5" s="174"/>
      <c r="C5" s="184" t="s">
        <v>29</v>
      </c>
      <c r="D5" s="186" t="s">
        <v>105</v>
      </c>
      <c r="E5" s="78" t="s">
        <v>106</v>
      </c>
      <c r="F5" s="79"/>
      <c r="G5" s="79"/>
      <c r="H5" s="187" t="s">
        <v>107</v>
      </c>
      <c r="I5" s="64"/>
    </row>
    <row r="6" spans="1:9" ht="33.75" customHeight="1">
      <c r="A6" s="177"/>
      <c r="B6" s="177"/>
      <c r="C6" s="185"/>
      <c r="D6" s="155"/>
      <c r="E6" s="80" t="s">
        <v>42</v>
      </c>
      <c r="F6" s="81" t="s">
        <v>108</v>
      </c>
      <c r="G6" s="82" t="s">
        <v>109</v>
      </c>
      <c r="H6" s="183"/>
      <c r="I6" s="64"/>
    </row>
    <row r="7" spans="1:9" ht="20.100000000000001" customHeight="1">
      <c r="A7" s="62"/>
      <c r="B7" s="62"/>
      <c r="C7" s="43"/>
      <c r="D7" s="43"/>
      <c r="E7" s="43"/>
      <c r="F7" s="43"/>
      <c r="G7" s="43"/>
      <c r="H7" s="43"/>
      <c r="I7" s="70"/>
    </row>
    <row r="8" spans="1:9" ht="20.100000000000001" customHeight="1">
      <c r="A8" s="94"/>
      <c r="B8" s="94"/>
      <c r="C8" s="94"/>
      <c r="D8" s="94"/>
      <c r="E8" s="95"/>
      <c r="F8" s="94"/>
      <c r="G8" s="94"/>
      <c r="H8" s="97"/>
      <c r="I8" s="64"/>
    </row>
    <row r="9" spans="1:9" ht="20.100000000000001" customHeight="1">
      <c r="A9" s="94"/>
      <c r="B9" s="94"/>
      <c r="C9" s="94"/>
      <c r="D9" s="94"/>
      <c r="E9" s="95"/>
      <c r="F9" s="96"/>
      <c r="G9" s="96"/>
      <c r="H9" s="97"/>
      <c r="I9" s="84"/>
    </row>
    <row r="10" spans="1:9" ht="20.100000000000001" customHeight="1">
      <c r="A10" s="94"/>
      <c r="B10" s="94"/>
      <c r="C10" s="94"/>
      <c r="D10" s="94"/>
      <c r="E10" s="98"/>
      <c r="F10" s="94"/>
      <c r="G10" s="94"/>
      <c r="H10" s="97"/>
      <c r="I10" s="84"/>
    </row>
    <row r="11" spans="1:9" ht="20.100000000000001" customHeight="1">
      <c r="A11" s="188" t="s">
        <v>297</v>
      </c>
      <c r="B11" s="188"/>
      <c r="C11" s="188"/>
      <c r="D11" s="188"/>
      <c r="E11" s="188"/>
      <c r="F11" s="84"/>
      <c r="G11" s="84"/>
      <c r="H11" s="84"/>
      <c r="I11" s="84"/>
    </row>
    <row r="12" spans="1:9" ht="20.100000000000001" customHeight="1">
      <c r="A12" s="84"/>
      <c r="B12" s="84"/>
      <c r="C12" s="84"/>
      <c r="D12" s="84"/>
      <c r="E12" s="85"/>
      <c r="F12" s="84"/>
      <c r="G12" s="84"/>
      <c r="H12" s="84"/>
      <c r="I12" s="84"/>
    </row>
    <row r="13" spans="1:9" ht="20.100000000000001" customHeight="1">
      <c r="A13" s="84"/>
      <c r="B13" s="84"/>
      <c r="C13" s="84"/>
      <c r="D13" s="84"/>
      <c r="E13" s="85"/>
      <c r="F13" s="84"/>
      <c r="G13" s="84"/>
      <c r="H13" s="84"/>
      <c r="I13" s="84"/>
    </row>
    <row r="14" spans="1:9" ht="20.100000000000001" customHeight="1">
      <c r="A14" s="84"/>
      <c r="B14" s="84"/>
      <c r="C14" s="84"/>
      <c r="D14" s="84"/>
      <c r="E14" s="85"/>
      <c r="F14" s="84"/>
      <c r="G14" s="84"/>
      <c r="H14" s="84"/>
      <c r="I14" s="84"/>
    </row>
    <row r="15" spans="1:9" ht="20.100000000000001" customHeight="1">
      <c r="A15" s="84"/>
      <c r="B15" s="84"/>
      <c r="C15" s="84"/>
      <c r="D15" s="84"/>
      <c r="E15" s="85"/>
      <c r="F15" s="84"/>
      <c r="G15" s="84"/>
      <c r="H15" s="84"/>
      <c r="I15" s="84"/>
    </row>
    <row r="16" spans="1:9" ht="20.100000000000001" customHeight="1">
      <c r="A16" s="84"/>
      <c r="B16" s="84"/>
      <c r="C16" s="84"/>
      <c r="D16" s="84"/>
      <c r="E16" s="85"/>
      <c r="F16" s="84"/>
      <c r="G16" s="84"/>
      <c r="H16" s="84"/>
      <c r="I16" s="84"/>
    </row>
  </sheetData>
  <mergeCells count="8">
    <mergeCell ref="A11:E11"/>
    <mergeCell ref="A2:H2"/>
    <mergeCell ref="A4:A6"/>
    <mergeCell ref="B4:B6"/>
    <mergeCell ref="C4:H4"/>
    <mergeCell ref="C5:C6"/>
    <mergeCell ref="D5:D6"/>
    <mergeCell ref="H5:H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K28"/>
  <sheetViews>
    <sheetView workbookViewId="0">
      <selection activeCell="G18" sqref="G18"/>
    </sheetView>
  </sheetViews>
  <sheetFormatPr defaultColWidth="6.875" defaultRowHeight="12.75" customHeight="1"/>
  <cols>
    <col min="1" max="3" width="3.625" style="2" customWidth="1"/>
    <col min="4" max="4" width="10.125" style="2" customWidth="1"/>
    <col min="5" max="5" width="22.5" style="2" customWidth="1"/>
    <col min="6" max="8" width="14.75" style="2" customWidth="1"/>
    <col min="9" max="245" width="8" style="2" customWidth="1"/>
    <col min="246" max="16384" width="6.875" style="2"/>
  </cols>
  <sheetData>
    <row r="1" spans="1:245" ht="20.100000000000001" customHeight="1">
      <c r="A1" s="24"/>
      <c r="B1" s="25"/>
      <c r="C1" s="25"/>
      <c r="D1" s="25"/>
      <c r="E1" s="25"/>
      <c r="F1" s="25"/>
      <c r="G1" s="25"/>
      <c r="H1" s="71" t="s">
        <v>113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</row>
    <row r="2" spans="1:245" ht="20.100000000000001" customHeight="1">
      <c r="A2" s="153" t="s">
        <v>126</v>
      </c>
      <c r="B2" s="153"/>
      <c r="C2" s="153"/>
      <c r="D2" s="153"/>
      <c r="E2" s="153"/>
      <c r="F2" s="153"/>
      <c r="G2" s="153"/>
      <c r="H2" s="153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</row>
    <row r="3" spans="1:245" ht="20.100000000000001" customHeight="1">
      <c r="A3" s="148" t="s">
        <v>266</v>
      </c>
      <c r="B3" s="28"/>
      <c r="C3" s="28"/>
      <c r="D3" s="28"/>
      <c r="E3" s="28"/>
      <c r="F3" s="77"/>
      <c r="G3" s="77"/>
      <c r="H3" s="13" t="s">
        <v>2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</row>
    <row r="4" spans="1:245" ht="20.100000000000001" customHeight="1">
      <c r="A4" s="32" t="s">
        <v>28</v>
      </c>
      <c r="B4" s="32"/>
      <c r="C4" s="32"/>
      <c r="D4" s="33"/>
      <c r="E4" s="34"/>
      <c r="F4" s="156" t="s">
        <v>114</v>
      </c>
      <c r="G4" s="156"/>
      <c r="H4" s="156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</row>
    <row r="5" spans="1:245" ht="20.100000000000001" customHeight="1">
      <c r="A5" s="36" t="s">
        <v>38</v>
      </c>
      <c r="B5" s="72"/>
      <c r="C5" s="73"/>
      <c r="D5" s="183" t="s">
        <v>39</v>
      </c>
      <c r="E5" s="174" t="s">
        <v>55</v>
      </c>
      <c r="F5" s="154" t="s">
        <v>29</v>
      </c>
      <c r="G5" s="154" t="s">
        <v>51</v>
      </c>
      <c r="H5" s="156" t="s">
        <v>52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</row>
    <row r="6" spans="1:245" ht="20.100000000000001" customHeight="1">
      <c r="A6" s="39" t="s">
        <v>47</v>
      </c>
      <c r="B6" s="38" t="s">
        <v>48</v>
      </c>
      <c r="C6" s="40" t="s">
        <v>49</v>
      </c>
      <c r="D6" s="187"/>
      <c r="E6" s="177"/>
      <c r="F6" s="155"/>
      <c r="G6" s="155"/>
      <c r="H6" s="157"/>
      <c r="I6" s="74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</row>
    <row r="7" spans="1:245" ht="24.6" customHeight="1">
      <c r="A7" s="99" t="s">
        <v>206</v>
      </c>
      <c r="B7" s="100" t="s">
        <v>206</v>
      </c>
      <c r="C7" s="100" t="s">
        <v>206</v>
      </c>
      <c r="D7" s="100" t="s">
        <v>206</v>
      </c>
      <c r="E7" s="100" t="s">
        <v>206</v>
      </c>
      <c r="F7" s="100" t="s">
        <v>206</v>
      </c>
      <c r="G7" s="100" t="s">
        <v>206</v>
      </c>
      <c r="H7" s="100" t="s">
        <v>206</v>
      </c>
      <c r="I7" s="74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</row>
    <row r="8" spans="1:245" ht="27" customHeight="1">
      <c r="A8" s="189" t="s">
        <v>207</v>
      </c>
      <c r="B8" s="189"/>
      <c r="C8" s="189"/>
      <c r="D8" s="189"/>
      <c r="E8" s="189"/>
      <c r="F8" s="189"/>
      <c r="G8" s="189"/>
      <c r="H8" s="189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</row>
    <row r="9" spans="1:245" ht="20.100000000000001" customHeight="1">
      <c r="A9" s="87"/>
      <c r="B9" s="87"/>
      <c r="C9" s="87"/>
      <c r="D9" s="86"/>
      <c r="E9" s="86"/>
      <c r="F9" s="86"/>
      <c r="G9" s="86"/>
      <c r="H9" s="86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</row>
    <row r="10" spans="1:245" ht="20.100000000000001" customHeight="1">
      <c r="A10" s="87"/>
      <c r="B10" s="87"/>
      <c r="C10" s="87"/>
      <c r="D10" s="86"/>
      <c r="E10" s="86"/>
      <c r="F10" s="86"/>
      <c r="G10" s="86"/>
      <c r="H10" s="86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</row>
    <row r="11" spans="1:245" ht="20.100000000000001" customHeight="1">
      <c r="A11" s="87"/>
      <c r="B11" s="87"/>
      <c r="C11" s="87"/>
      <c r="D11" s="87"/>
      <c r="E11" s="87"/>
      <c r="F11" s="87"/>
      <c r="G11" s="87"/>
      <c r="H11" s="86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</row>
    <row r="12" spans="1:245" ht="20.100000000000001" customHeight="1">
      <c r="A12" s="87"/>
      <c r="B12" s="87"/>
      <c r="C12" s="87"/>
      <c r="D12" s="87"/>
      <c r="E12" s="88"/>
      <c r="F12" s="88"/>
      <c r="G12" s="88"/>
      <c r="H12" s="86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</row>
    <row r="13" spans="1:245" ht="20.100000000000001" customHeight="1">
      <c r="A13" s="87"/>
      <c r="B13" s="87"/>
      <c r="C13" s="87"/>
      <c r="D13" s="87"/>
      <c r="E13" s="88"/>
      <c r="F13" s="88"/>
      <c r="G13" s="88"/>
      <c r="H13" s="86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</row>
    <row r="14" spans="1:245" ht="20.100000000000001" customHeight="1">
      <c r="A14" s="87"/>
      <c r="B14" s="87"/>
      <c r="C14" s="87"/>
      <c r="D14" s="87"/>
      <c r="E14" s="87"/>
      <c r="F14" s="87"/>
      <c r="G14" s="87"/>
      <c r="H14" s="86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</row>
    <row r="15" spans="1:245" ht="20.100000000000001" customHeight="1">
      <c r="A15" s="87"/>
      <c r="B15" s="87"/>
      <c r="C15" s="87"/>
      <c r="D15" s="87"/>
      <c r="E15" s="89"/>
      <c r="F15" s="89"/>
      <c r="G15" s="89"/>
      <c r="H15" s="86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</row>
    <row r="16" spans="1:245" ht="20.100000000000001" customHeight="1">
      <c r="A16" s="31"/>
      <c r="B16" s="31"/>
      <c r="C16" s="31"/>
      <c r="D16" s="31"/>
      <c r="E16" s="90"/>
      <c r="F16" s="90"/>
      <c r="G16" s="9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</row>
    <row r="17" spans="1:245" ht="20.100000000000001" customHeight="1">
      <c r="A17" s="91"/>
      <c r="B17" s="91"/>
      <c r="C17" s="91"/>
      <c r="D17" s="91"/>
      <c r="E17" s="91"/>
      <c r="F17" s="91"/>
      <c r="G17" s="91"/>
      <c r="H17" s="92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</row>
    <row r="18" spans="1:245" ht="20.100000000000001" customHeight="1">
      <c r="A18" s="31"/>
      <c r="B18" s="31"/>
      <c r="C18" s="31"/>
      <c r="D18" s="31"/>
      <c r="E18" s="31"/>
      <c r="F18" s="31"/>
      <c r="G18" s="31"/>
      <c r="H18" s="92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</row>
    <row r="19" spans="1:245" ht="20.100000000000001" customHeight="1">
      <c r="A19" s="76"/>
      <c r="B19" s="76"/>
      <c r="C19" s="76"/>
      <c r="D19" s="76"/>
      <c r="E19" s="76"/>
      <c r="F19" s="31"/>
      <c r="G19" s="31"/>
      <c r="H19" s="92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</row>
    <row r="20" spans="1:245" ht="20.100000000000001" customHeight="1">
      <c r="A20" s="76"/>
      <c r="B20" s="76"/>
      <c r="C20" s="76"/>
      <c r="D20" s="76"/>
      <c r="E20" s="76"/>
      <c r="F20" s="31"/>
      <c r="G20" s="31"/>
      <c r="H20" s="92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</row>
    <row r="21" spans="1:245" ht="20.100000000000001" customHeight="1">
      <c r="A21" s="76"/>
      <c r="B21" s="76"/>
      <c r="C21" s="76"/>
      <c r="D21" s="76"/>
      <c r="E21" s="76"/>
      <c r="F21" s="31"/>
      <c r="G21" s="31"/>
      <c r="H21" s="92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</row>
    <row r="22" spans="1:245" ht="20.100000000000001" customHeight="1">
      <c r="A22" s="76"/>
      <c r="B22" s="76"/>
      <c r="C22" s="76"/>
      <c r="D22" s="76"/>
      <c r="E22" s="76"/>
      <c r="F22" s="31"/>
      <c r="G22" s="31"/>
      <c r="H22" s="92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</row>
    <row r="23" spans="1:245" ht="20.100000000000001" customHeight="1">
      <c r="A23" s="76"/>
      <c r="B23" s="76"/>
      <c r="C23" s="76"/>
      <c r="D23" s="76"/>
      <c r="E23" s="76"/>
      <c r="F23" s="31"/>
      <c r="G23" s="31"/>
      <c r="H23" s="92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</row>
    <row r="24" spans="1:245" ht="20.100000000000001" customHeight="1">
      <c r="A24" s="76"/>
      <c r="B24" s="76"/>
      <c r="C24" s="76"/>
      <c r="D24" s="76"/>
      <c r="E24" s="76"/>
      <c r="F24" s="31"/>
      <c r="G24" s="31"/>
      <c r="H24" s="92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</row>
    <row r="25" spans="1:245" ht="20.100000000000001" customHeight="1">
      <c r="A25" s="76"/>
      <c r="B25" s="76"/>
      <c r="C25" s="76"/>
      <c r="D25" s="76"/>
      <c r="E25" s="76"/>
      <c r="F25" s="31"/>
      <c r="G25" s="31"/>
      <c r="H25" s="92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</row>
    <row r="26" spans="1:245" ht="20.100000000000001" customHeight="1">
      <c r="A26" s="76"/>
      <c r="B26" s="76"/>
      <c r="C26" s="76"/>
      <c r="D26" s="76"/>
      <c r="E26" s="76"/>
      <c r="F26" s="31"/>
      <c r="G26" s="31"/>
      <c r="H26" s="92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</row>
    <row r="27" spans="1:245" ht="20.100000000000001" customHeight="1">
      <c r="A27" s="76"/>
      <c r="B27" s="76"/>
      <c r="C27" s="76"/>
      <c r="D27" s="76"/>
      <c r="E27" s="76"/>
      <c r="F27" s="31"/>
      <c r="G27" s="31"/>
      <c r="H27" s="92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</row>
    <row r="28" spans="1:245" ht="20.100000000000001" customHeight="1">
      <c r="A28" s="76"/>
      <c r="B28" s="76"/>
      <c r="C28" s="76"/>
      <c r="D28" s="76"/>
      <c r="E28" s="76"/>
      <c r="F28" s="31"/>
      <c r="G28" s="31"/>
      <c r="H28" s="92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</row>
  </sheetData>
  <mergeCells count="8">
    <mergeCell ref="A8:H8"/>
    <mergeCell ref="A2:H2"/>
    <mergeCell ref="F4:H4"/>
    <mergeCell ref="D5:D6"/>
    <mergeCell ref="E5:E6"/>
    <mergeCell ref="F5:F6"/>
    <mergeCell ref="G5:G6"/>
    <mergeCell ref="H5:H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7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'1'!Print_Area</vt:lpstr>
      <vt:lpstr>'1-2'!Print_Area</vt:lpstr>
      <vt:lpstr>'2-1'!Print_Area</vt:lpstr>
      <vt:lpstr>'3-2'!Print_Area</vt:lpstr>
      <vt:lpstr>'4'!Print_Area</vt:lpstr>
      <vt:lpstr>'4-1'!Print_Area</vt:lpstr>
      <vt:lpstr>'5'!Print_Area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2017-02-14T06:52:21Z</cp:lastPrinted>
  <dcterms:created xsi:type="dcterms:W3CDTF">1996-12-17T01:32:42Z</dcterms:created>
  <dcterms:modified xsi:type="dcterms:W3CDTF">2021-06-03T07:16:35Z</dcterms:modified>
</cp:coreProperties>
</file>