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-1</definedName>
    <definedName name="_xlnm.Print_Area" localSheetId="0">#N/A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<sst xmlns="http://schemas.openxmlformats.org/spreadsheetml/2006/main" count="616" uniqueCount="290">
  <si>
    <t xml:space="preserve">   中国共产党攀枝花市区委员会宣传部</t>
  </si>
  <si>
    <t xml:space="preserve">   2018年部门预算</t>
  </si>
  <si>
    <t xml:space="preserve">    时间：2018-2-26 </t>
  </si>
  <si>
    <t xml:space="preserve"> </t>
  </si>
  <si>
    <t>表1</t>
  </si>
  <si>
    <t>部门预算收支总表</t>
  </si>
  <si>
    <t>填报单位：中国共产党攀枝花市区委员会宣传部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</si>
  <si>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</si>
  <si>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</si>
  <si>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</si>
  <si>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</si>
  <si>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</si>
  <si>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</si>
  <si>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</si>
  <si>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</si>
  <si>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</si>
  <si>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</si>
  <si>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</si>
  <si>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</si>
  <si>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</si>
  <si>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</si>
  <si>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</si>
  <si>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</si>
  <si>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</si>
  <si>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</si>
  <si>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</si>
  <si>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</si>
  <si>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</si>
  <si>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</si>
  <si>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</si>
  <si>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</si>
  <si>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</si>
  <si>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</si>
  <si>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</si>
  <si>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</si>
  <si>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</si>
  <si>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</si>
  <si>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</si>
  <si>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</si>
  <si>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</si>
  <si>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</si>
  <si>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</si>
  <si>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</si>
  <si>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</si>
  <si>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</si>
  <si>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</si>
  <si>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</si>
  <si>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</si>
  <si>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</si>
  <si>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</si>
  <si>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</si>
  <si>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</si>
  <si>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</si>
  <si>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</si>
  <si>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</si>
  <si>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</si>
  <si>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</si>
  <si>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单位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</si>
  <si>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</si>
  <si>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</si>
  <si>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</si>
  <si>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</si>
  <si>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</si>
  <si>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</si>
  <si>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</si>
  <si>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</si>
  <si>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</si>
  <si>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</si>
  <si>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</si>
  <si>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</si>
  <si>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</si>
  <si>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</si>
  <si>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</si>
  <si>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</si>
  <si>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</si>
  <si>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</si>
  <si>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</si>
  <si>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</si>
  <si>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</si>
  <si>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</si>
  <si>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</si>
  <si>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</si>
  <si>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33</t>
  </si>
  <si>
    <t>01</t>
  </si>
  <si>
    <t>行政运行</t>
  </si>
  <si>
    <t>02</t>
  </si>
  <si>
    <t>一般行政管理事务</t>
  </si>
  <si>
    <t>50</t>
  </si>
  <si>
    <t>事业运行</t>
  </si>
  <si>
    <t>208</t>
  </si>
  <si>
    <t>05</t>
  </si>
  <si>
    <t>04</t>
  </si>
  <si>
    <t>未归口管理的行政单位离退休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</si>
  <si>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</si>
  <si>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</si>
  <si>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</si>
  <si>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</si>
  <si>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</si>
  <si>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</si>
  <si>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221</t>
  </si>
  <si>
    <t>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</si>
  <si>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</si>
  <si>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</si>
  <si>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</si>
  <si>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</si>
  <si>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</si>
  <si>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</si>
  <si>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</si>
  <si>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</si>
  <si>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</si>
  <si>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</si>
  <si>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</si>
  <si>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</si>
  <si>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</si>
  <si>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</si>
  <si>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</si>
  <si>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</si>
  <si>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</si>
  <si>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</si>
  <si>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</si>
  <si>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</si>
  <si>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</si>
  <si>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</si>
  <si>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</si>
  <si>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</si>
  <si>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</si>
  <si>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</si>
  <si>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</si>
  <si>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</si>
  <si>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</si>
  <si>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</si>
  <si>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</si>
  <si>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</si>
  <si>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</si>
  <si>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</si>
  <si>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</si>
  <si>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</si>
  <si>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</si>
  <si>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</si>
  <si>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</si>
  <si>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</si>
  <si>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</si>
  <si>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</si>
  <si>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</si>
  <si>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</si>
  <si>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</si>
  <si>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</si>
  <si>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</si>
  <si>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表2-1</t>
  </si>
  <si>
    <t>财政拨款支出预算表（政府经济分类科目）</t>
  </si>
  <si>
    <t>总计</t>
  </si>
  <si>
    <t>当年财政拨款安排</t>
  </si>
  <si>
    <t>上年结转安排</t>
  </si>
  <si>
    <t>政府经济分类科目</t>
  </si>
  <si>
    <t>一般公共预算拨款安排</t>
  </si>
  <si>
    <t>政府性基金安排</t>
  </si>
  <si>
    <t>国有资本经营预算安排</t>
  </si>
  <si>
    <t>501</t>
  </si>
  <si>
    <t>工资奖金津补贴</t>
  </si>
  <si>
    <t>社会保障缴费</t>
  </si>
  <si>
    <t>99</t>
  </si>
  <si>
    <t>其他工资福利支出</t>
  </si>
  <si>
    <t>502</t>
  </si>
  <si>
    <t>办公经费</t>
  </si>
  <si>
    <t>06</t>
  </si>
  <si>
    <t>公务接待费</t>
  </si>
  <si>
    <t>其他商品和服务支出</t>
  </si>
  <si>
    <t>505</t>
  </si>
  <si>
    <t>工资福利支出</t>
  </si>
  <si>
    <t>商品和服务支出</t>
  </si>
  <si>
    <t>509</t>
  </si>
  <si>
    <t>离退休费</t>
  </si>
  <si>
    <t>表3</t>
  </si>
  <si>
    <t>一般公共预算支出预算表</t>
  </si>
  <si>
    <t>对个人和家庭的补助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</si>
  <si>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</si>
  <si>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</si>
  <si>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</si>
  <si>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</si>
  <si>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</si>
  <si>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</si>
  <si>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</si>
  <si>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</si>
  <si>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</si>
  <si>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</si>
  <si>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</si>
  <si>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</si>
  <si>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</si>
  <si>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</si>
  <si>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</si>
  <si>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</si>
  <si>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</si>
  <si>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</si>
  <si>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</si>
  <si>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</si>
  <si>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</si>
  <si>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</si>
  <si>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</si>
  <si>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</si>
  <si>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</si>
  <si>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</si>
  <si>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</si>
  <si>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</si>
  <si>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</si>
  <si>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</si>
  <si>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</si>
  <si>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</si>
  <si>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</si>
  <si>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</si>
  <si>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离休费</t>
  </si>
  <si>
    <t>退休费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</si>
  <si>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</si>
  <si>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</si>
  <si>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</si>
  <si>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</si>
  <si>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</si>
  <si>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</si>
  <si>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</si>
  <si>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</si>
  <si>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</si>
  <si>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</si>
  <si>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</si>
  <si>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</si>
  <si>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</si>
  <si>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</si>
  <si>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</si>
  <si>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</si>
  <si>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</si>
  <si>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</si>
  <si>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</si>
  <si>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</si>
  <si>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</si>
  <si>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</si>
  <si>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</si>
  <si>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</si>
  <si>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</si>
  <si>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</si>
  <si>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</si>
  <si>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</si>
  <si>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</si>
  <si>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</si>
  <si>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</si>
  <si>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</si>
  <si>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</si>
  <si>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</si>
  <si>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</si>
  <si>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</si>
  <si>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08</t>
  </si>
  <si>
    <t>10</t>
  </si>
  <si>
    <t>12</t>
  </si>
  <si>
    <t>13</t>
  </si>
  <si>
    <t>302</t>
  </si>
  <si>
    <t>17</t>
  </si>
  <si>
    <t>28</t>
  </si>
  <si>
    <t>29</t>
  </si>
  <si>
    <t>31</t>
  </si>
  <si>
    <t>39</t>
  </si>
  <si>
    <t>303</t>
  </si>
  <si>
    <t>表3-2</t>
  </si>
  <si>
    <t>一般公共预算项目支出预算表</t>
  </si>
  <si>
    <t>支出功能科目</t>
  </si>
  <si>
    <t>项目名称</t>
  </si>
  <si>
    <t>宣传思想专项经费</t>
  </si>
  <si>
    <t>2017年度"这里仁和"新媒体矩阵建设跨年度项目</t>
  </si>
  <si>
    <t>2017年"发现仁和"主题摄影比赛及成果活动跨年项目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</si>
  <si>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</si>
  <si>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</si>
  <si>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</si>
  <si>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</si>
  <si>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</si>
  <si>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</si>
  <si>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</si>
  <si>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</si>
  <si>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</si>
  <si>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109101</t>
  </si>
  <si>
    <t>中国共产党攀枝花市区委员会宣传部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</si>
  <si>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</si>
  <si>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</si>
  <si>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</si>
  <si>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</si>
  <si>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</si>
  <si>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</si>
  <si>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</si>
  <si>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</si>
  <si>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填报单位：</t>
  </si>
  <si>
    <t>本年国有资本经营预算支出</t>
  </si>
  <si>
    <t>单位代码</t>
  </si>
  <si>
    <t>单位名称（科目）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</si>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</sst>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</numFmts>
  <fonts count="55"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35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0" fontId="4" fillId="33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21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8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centerContinuous" vertical="center"/>
      <protection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>
      <alignment horizontal="centerContinuous" vertical="center"/>
    </xf>
    <xf numFmtId="0" fontId="9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Alignment="1">
      <alignment wrapText="1"/>
    </xf>
    <xf numFmtId="0" fontId="9" fillId="0" borderId="0" xfId="0" applyNumberFormat="1" applyFont="1" applyFill="1" applyAlignment="1">
      <alignment wrapText="1"/>
    </xf>
    <xf numFmtId="0" fontId="9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13" xfId="0" applyNumberFormat="1" applyFont="1" applyFill="1" applyBorder="1" applyAlignment="1">
      <alignment horizontal="centerContinuous" vertical="center" wrapText="1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20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177" fontId="2" fillId="0" borderId="23" xfId="0" applyNumberFormat="1" applyFont="1" applyFill="1" applyBorder="1" applyAlignment="1" applyProtection="1">
      <alignment vertical="center" wrapText="1"/>
      <protection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4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177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10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177" fontId="2" fillId="0" borderId="16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vertical="center" wrapText="1"/>
    </xf>
    <xf numFmtId="177" fontId="2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 wrapText="1"/>
    </xf>
    <xf numFmtId="0" fontId="10" fillId="0" borderId="0" xfId="0" applyNumberFormat="1" applyFont="1" applyFill="1" applyAlignment="1">
      <alignment wrapText="1"/>
    </xf>
    <xf numFmtId="0" fontId="9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2" fillId="33" borderId="0" xfId="0" applyNumberFormat="1" applyFont="1" applyFill="1" applyAlignment="1">
      <alignment/>
    </xf>
    <xf numFmtId="0" fontId="2" fillId="0" borderId="9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right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Continuous" vertical="center"/>
    </xf>
    <xf numFmtId="178" fontId="0" fillId="0" borderId="13" xfId="0" applyNumberFormat="1" applyFont="1" applyFill="1" applyBorder="1" applyAlignment="1" applyProtection="1">
      <alignment horizontal="center" vertical="center" wrapText="1"/>
      <protection/>
    </xf>
    <xf numFmtId="178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20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177" fontId="2" fillId="0" borderId="13" xfId="0" applyNumberFormat="1" applyFont="1" applyFill="1" applyBorder="1" applyAlignment="1" applyProtection="1">
      <alignment horizontal="right" vertical="center" wrapText="1"/>
      <protection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76" fontId="13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showGridLines="0" showZeros="0" zoomScaleSheetLayoutView="100" workbookViewId="0" topLeftCell="A1">
      <selection activeCell="A9" sqref="A9"/>
    </sheetView>
  </sheetViews>
  <sheetFormatPr defaultColWidth="6.83203125" defaultRowHeight="11.25"/>
  <cols>
    <col min="1" max="1" width="122.83203125" style="1" customWidth="1"/>
    <col min="2" max="2" width="6.83203125" style="1" customWidth="1"/>
    <col min="3" max="16384" width="6.83203125" style="1" customWidth="1"/>
  </cols>
  <sheetData>
    <row r="1" ht="15">
      <c r="A1" s="194"/>
    </row>
    <row r="3" ht="63.75" customHeight="1">
      <c r="A3" s="195" t="s">
        <v>0</v>
      </c>
    </row>
    <row r="4" ht="107.25" customHeight="1">
      <c r="A4" s="196" t="s">
        <v>1</v>
      </c>
    </row>
    <row r="5" ht="409.5" customHeight="1" hidden="1">
      <c r="A5" s="197">
        <v>3.63797880709171E-12</v>
      </c>
    </row>
    <row r="6" ht="21.75">
      <c r="A6" s="198"/>
    </row>
    <row r="7" ht="43.5" customHeight="1">
      <c r="A7" s="198"/>
    </row>
    <row r="8" ht="39.75" customHeight="1"/>
    <row r="9" ht="82.5" customHeight="1">
      <c r="A9" s="199" t="s">
        <v>2</v>
      </c>
    </row>
    <row r="10" ht="1.5" customHeight="1">
      <c r="A10" s="200" t="s">
        <v>3</v>
      </c>
    </row>
  </sheetData>
  <sheetProtection/>
  <printOptions/>
  <pageMargins left="0.747916666666667" right="0.747916666666667" top="0.786805555555556" bottom="0.786805555555556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Zeros="0" zoomScaleSheetLayoutView="100" workbookViewId="0" topLeftCell="A1">
      <selection activeCell="A1" sqref="A1"/>
    </sheetView>
  </sheetViews>
  <sheetFormatPr defaultColWidth="6.83203125" defaultRowHeight="12.75" customHeight="1"/>
  <cols>
    <col min="1" max="1" width="14.16015625" style="1" customWidth="1"/>
    <col min="2" max="2" width="35.83203125" style="1" customWidth="1"/>
    <col min="3" max="8" width="18.5" style="1" customWidth="1"/>
    <col min="9" max="9" width="6.5" style="1" customWidth="1"/>
    <col min="10" max="10" width="6.83203125" style="1" customWidth="1"/>
    <col min="11" max="16384" width="6.83203125" style="1" customWidth="1"/>
  </cols>
  <sheetData>
    <row r="1" spans="1:9" ht="19.5" customHeight="1">
      <c r="A1" s="39"/>
      <c r="B1" s="39"/>
      <c r="C1" s="39"/>
      <c r="D1" s="39"/>
      <c r="E1" s="40"/>
      <c r="F1" s="39"/>
      <c r="G1" s="39"/>
      <c r="H1" s="41" t="s">
        <v>265</v>
      </c>
      <c r="I1" s="60"/>
    </row>
    <row r="2" spans="1:9" ht="25.5" customHeight="1">
      <c r="A2" s="5" t="s">
        <v>266</v>
      </c>
      <c r="B2" s="5"/>
      <c r="C2" s="5"/>
      <c r="D2" s="5"/>
      <c r="E2" s="5"/>
      <c r="F2" s="5"/>
      <c r="G2" s="5"/>
      <c r="H2" s="5"/>
      <c r="I2" s="60"/>
    </row>
    <row r="3" spans="1:9" ht="19.5" customHeight="1">
      <c r="A3" s="42"/>
      <c r="B3" s="43"/>
      <c r="C3" s="43"/>
      <c r="D3" s="43"/>
      <c r="E3" s="43"/>
      <c r="F3" s="43"/>
      <c r="G3" s="43"/>
      <c r="H3" s="9" t="s">
        <v>7</v>
      </c>
      <c r="I3" s="60"/>
    </row>
    <row r="4" spans="1:9" ht="19.5" customHeight="1">
      <c r="A4" s="18" t="s">
        <v>267</v>
      </c>
      <c r="B4" s="18" t="s">
        <v>268</v>
      </c>
      <c r="C4" s="13" t="s">
        <v>269</v>
      </c>
      <c r="D4" s="13"/>
      <c r="E4" s="13"/>
      <c r="F4" s="13"/>
      <c r="G4" s="13"/>
      <c r="H4" s="13"/>
      <c r="I4" s="60"/>
    </row>
    <row r="5" spans="1:9" ht="19.5" customHeight="1">
      <c r="A5" s="18"/>
      <c r="B5" s="18"/>
      <c r="C5" s="44" t="s">
        <v>59</v>
      </c>
      <c r="D5" s="45" t="s">
        <v>270</v>
      </c>
      <c r="E5" s="46" t="s">
        <v>271</v>
      </c>
      <c r="F5" s="47"/>
      <c r="G5" s="47"/>
      <c r="H5" s="48" t="s">
        <v>165</v>
      </c>
      <c r="I5" s="60"/>
    </row>
    <row r="6" spans="1:9" ht="33.75" customHeight="1">
      <c r="A6" s="23"/>
      <c r="B6" s="23"/>
      <c r="C6" s="49"/>
      <c r="D6" s="24"/>
      <c r="E6" s="50" t="s">
        <v>73</v>
      </c>
      <c r="F6" s="51" t="s">
        <v>272</v>
      </c>
      <c r="G6" s="52" t="s">
        <v>273</v>
      </c>
      <c r="H6" s="53"/>
      <c r="I6" s="60"/>
    </row>
    <row r="7" spans="1:9" ht="19.5" customHeight="1">
      <c r="A7" s="54" t="s">
        <v>274</v>
      </c>
      <c r="B7" s="67" t="s">
        <v>275</v>
      </c>
      <c r="C7" s="68">
        <v>11.1221</v>
      </c>
      <c r="D7" s="56">
        <v>0</v>
      </c>
      <c r="E7" s="55">
        <v>4</v>
      </c>
      <c r="F7" s="56">
        <v>0</v>
      </c>
      <c r="G7" s="57">
        <v>4</v>
      </c>
      <c r="H7" s="55">
        <v>7.1221</v>
      </c>
      <c r="I7" s="61"/>
    </row>
    <row r="8" spans="1:9" ht="19.5" customHeight="1">
      <c r="A8"/>
      <c r="B8"/>
      <c r="C8"/>
      <c r="D8"/>
      <c r="E8"/>
      <c r="F8"/>
      <c r="G8"/>
      <c r="H8"/>
      <c r="I8" s="60"/>
    </row>
    <row r="9" spans="1:9" ht="19.5" customHeight="1">
      <c r="A9"/>
      <c r="B9"/>
      <c r="C9"/>
      <c r="D9"/>
      <c r="E9"/>
      <c r="F9"/>
      <c r="G9"/>
      <c r="H9"/>
      <c r="I9" s="58"/>
    </row>
    <row r="10" spans="1:9" ht="19.5" customHeight="1">
      <c r="A10"/>
      <c r="B10"/>
      <c r="C10"/>
      <c r="D10"/>
      <c r="E10"/>
      <c r="F10"/>
      <c r="G10"/>
      <c r="H10"/>
      <c r="I10" s="58"/>
    </row>
    <row r="11" spans="1:9" ht="19.5" customHeight="1">
      <c r="A11"/>
      <c r="B11"/>
      <c r="C11"/>
      <c r="D11"/>
      <c r="E11"/>
      <c r="F11"/>
      <c r="G11"/>
      <c r="H11"/>
      <c r="I11" s="58"/>
    </row>
    <row r="12" spans="1:9" ht="19.5" customHeight="1">
      <c r="A12"/>
      <c r="B12"/>
      <c r="C12"/>
      <c r="D12"/>
      <c r="E12"/>
      <c r="F12"/>
      <c r="G12"/>
      <c r="H12"/>
      <c r="I12" s="5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47916666666667" right="0.747916666666667" top="0.984027777777778" bottom="0.984027777777778" header="0" footer="0"/>
  <pageSetup fitToHeight="1" fitToWidth="1" orientation="landscape" paperSize="9" scale="9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GridLines="0" showZeros="0" zoomScaleSheetLayoutView="100" workbookViewId="0" topLeftCell="A1">
      <selection activeCell="A1" sqref="A1"/>
    </sheetView>
  </sheetViews>
  <sheetFormatPr defaultColWidth="6.83203125" defaultRowHeight="12.75" customHeight="1"/>
  <cols>
    <col min="1" max="3" width="5.83203125" style="1" customWidth="1"/>
    <col min="4" max="4" width="36.83203125" style="1" customWidth="1"/>
    <col min="5" max="7" width="27.66015625" style="1" customWidth="1"/>
    <col min="8" max="244" width="8" style="1" customWidth="1"/>
    <col min="245" max="245" width="6.83203125" style="1" customWidth="1"/>
    <col min="246" max="16384" width="6.83203125" style="1" customWidth="1"/>
  </cols>
  <sheetData>
    <row r="1" spans="1:244" ht="19.5" customHeight="1">
      <c r="A1" s="2"/>
      <c r="B1" s="3"/>
      <c r="C1" s="3"/>
      <c r="D1" s="3"/>
      <c r="E1" s="3"/>
      <c r="F1" s="3"/>
      <c r="G1" s="4" t="s">
        <v>276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</row>
    <row r="2" spans="1:244" ht="19.5" customHeight="1">
      <c r="A2" s="5" t="s">
        <v>277</v>
      </c>
      <c r="B2" s="5"/>
      <c r="C2" s="5"/>
      <c r="D2" s="5"/>
      <c r="E2" s="5"/>
      <c r="F2" s="5"/>
      <c r="G2" s="5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</row>
    <row r="3" spans="1:244" ht="19.5" customHeight="1">
      <c r="A3" s="62" t="s">
        <v>278</v>
      </c>
      <c r="B3" s="62"/>
      <c r="C3" s="62"/>
      <c r="D3" s="62"/>
      <c r="E3" s="8"/>
      <c r="F3" s="8"/>
      <c r="G3" s="9" t="s">
        <v>7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</row>
    <row r="4" spans="1:244" ht="19.5" customHeight="1">
      <c r="A4" s="10" t="s">
        <v>58</v>
      </c>
      <c r="B4" s="10"/>
      <c r="C4" s="10"/>
      <c r="D4" s="12"/>
      <c r="E4" s="13" t="s">
        <v>279</v>
      </c>
      <c r="F4" s="13"/>
      <c r="G4" s="1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</row>
    <row r="5" spans="1:244" ht="19.5" customHeight="1">
      <c r="A5" s="14" t="s">
        <v>69</v>
      </c>
      <c r="B5" s="15"/>
      <c r="C5" s="16"/>
      <c r="D5" s="18" t="s">
        <v>70</v>
      </c>
      <c r="E5" s="19" t="s">
        <v>59</v>
      </c>
      <c r="F5" s="19" t="s">
        <v>103</v>
      </c>
      <c r="G5" s="13" t="s">
        <v>104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</row>
    <row r="6" spans="1:244" ht="19.5" customHeight="1">
      <c r="A6" s="20" t="s">
        <v>78</v>
      </c>
      <c r="B6" s="21" t="s">
        <v>79</v>
      </c>
      <c r="C6" s="22" t="s">
        <v>80</v>
      </c>
      <c r="D6" s="23"/>
      <c r="E6" s="24"/>
      <c r="F6" s="24"/>
      <c r="G6" s="25"/>
      <c r="H6" s="38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</row>
    <row r="7" spans="1:244" ht="21" customHeight="1">
      <c r="A7" s="54"/>
      <c r="B7" s="54"/>
      <c r="C7" s="54"/>
      <c r="D7" s="54"/>
      <c r="E7" s="57"/>
      <c r="F7" s="57"/>
      <c r="G7" s="55"/>
      <c r="H7" s="38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</row>
    <row r="8" spans="1:256" ht="21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44" ht="19.5" customHeight="1">
      <c r="A10" s="29"/>
      <c r="B10" s="29"/>
      <c r="C10" s="29"/>
      <c r="D10" s="30"/>
      <c r="E10" s="30"/>
      <c r="F10" s="30"/>
      <c r="G10" s="3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</row>
    <row r="11" spans="1:244" ht="19.5" customHeight="1">
      <c r="A11" s="29"/>
      <c r="B11" s="29"/>
      <c r="C11" s="29"/>
      <c r="D11" s="63"/>
      <c r="E11" s="63"/>
      <c r="F11" s="63"/>
      <c r="G11" s="30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</row>
    <row r="12" spans="1:244" ht="19.5" customHeight="1">
      <c r="A12" s="29"/>
      <c r="B12" s="29"/>
      <c r="C12" s="29"/>
      <c r="D12" s="31"/>
      <c r="E12" s="31"/>
      <c r="F12" s="64"/>
      <c r="G12" s="30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</row>
    <row r="13" spans="1:244" ht="19.5" customHeight="1">
      <c r="A13" s="29"/>
      <c r="B13" s="29"/>
      <c r="C13" s="29"/>
      <c r="D13" s="64"/>
      <c r="E13" s="64"/>
      <c r="F13" s="31"/>
      <c r="G13" s="30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</row>
    <row r="14" spans="1:244" ht="19.5" customHeight="1">
      <c r="A14" s="29"/>
      <c r="B14" s="29"/>
      <c r="C14" s="29"/>
      <c r="D14" s="29"/>
      <c r="E14" s="29"/>
      <c r="F14" s="29"/>
      <c r="G14" s="30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</row>
    <row r="15" spans="1:244" ht="19.5" customHeight="1">
      <c r="A15" s="29"/>
      <c r="B15" s="29"/>
      <c r="C15" s="29"/>
      <c r="D15" s="32"/>
      <c r="E15" s="32"/>
      <c r="F15" s="65"/>
      <c r="G15" s="30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</row>
    <row r="16" spans="1:244" ht="19.5" customHeight="1">
      <c r="A16" s="33"/>
      <c r="B16" s="33"/>
      <c r="C16" s="33"/>
      <c r="D16" s="34"/>
      <c r="E16" s="34"/>
      <c r="F16" s="34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</row>
    <row r="17" spans="1:244" ht="19.5" customHeight="1">
      <c r="A17" s="35"/>
      <c r="B17" s="35"/>
      <c r="C17" s="35"/>
      <c r="D17" s="35"/>
      <c r="E17" s="35"/>
      <c r="F17" s="35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pans="1:244" ht="19.5" customHeight="1">
      <c r="A18" s="33"/>
      <c r="B18" s="33"/>
      <c r="C18" s="33"/>
      <c r="D18" s="33"/>
      <c r="E18" s="33"/>
      <c r="F18" s="33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pans="1:244" ht="19.5" customHeight="1">
      <c r="A19" s="37"/>
      <c r="B19" s="37"/>
      <c r="C19" s="37"/>
      <c r="D19" s="37"/>
      <c r="E19" s="33"/>
      <c r="F19" s="33"/>
      <c r="G19" s="36"/>
      <c r="H19" s="37"/>
      <c r="I19" s="37"/>
      <c r="J19" s="66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pans="1:244" ht="19.5" customHeight="1">
      <c r="A20" s="37"/>
      <c r="B20" s="37"/>
      <c r="C20" s="37"/>
      <c r="D20" s="37"/>
      <c r="E20" s="33"/>
      <c r="F20" s="33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</row>
    <row r="21" spans="1:244" ht="19.5" customHeight="1">
      <c r="A21" s="37"/>
      <c r="B21" s="37"/>
      <c r="C21" s="37"/>
      <c r="D21" s="37"/>
      <c r="E21" s="33"/>
      <c r="F21" s="33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</row>
    <row r="22" spans="1:244" ht="19.5" customHeight="1">
      <c r="A22" s="37"/>
      <c r="B22" s="37"/>
      <c r="C22" s="37"/>
      <c r="D22" s="37"/>
      <c r="E22" s="33"/>
      <c r="F22" s="33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</row>
    <row r="23" spans="1:244" ht="19.5" customHeight="1">
      <c r="A23" s="37"/>
      <c r="B23" s="37"/>
      <c r="C23" s="37"/>
      <c r="D23" s="37"/>
      <c r="E23" s="33"/>
      <c r="F23" s="33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</row>
    <row r="24" spans="1:244" ht="19.5" customHeight="1">
      <c r="A24" s="37"/>
      <c r="B24" s="37"/>
      <c r="C24" s="37"/>
      <c r="D24" s="37"/>
      <c r="E24" s="33"/>
      <c r="F24" s="33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</row>
    <row r="25" spans="1:244" ht="19.5" customHeight="1">
      <c r="A25" s="37"/>
      <c r="B25" s="37"/>
      <c r="C25" s="37"/>
      <c r="D25" s="37"/>
      <c r="E25" s="33"/>
      <c r="F25" s="33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</row>
    <row r="26" spans="1:244" ht="19.5" customHeight="1">
      <c r="A26" s="37"/>
      <c r="B26" s="37"/>
      <c r="C26" s="37"/>
      <c r="D26" s="37"/>
      <c r="E26" s="33"/>
      <c r="F26" s="33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</row>
    <row r="27" spans="1:244" ht="19.5" customHeight="1">
      <c r="A27" s="37"/>
      <c r="B27" s="37"/>
      <c r="C27" s="37"/>
      <c r="D27" s="37"/>
      <c r="E27" s="33"/>
      <c r="F27" s="33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</row>
    <row r="28" spans="1:244" ht="19.5" customHeight="1">
      <c r="A28" s="37"/>
      <c r="B28" s="37"/>
      <c r="C28" s="37"/>
      <c r="D28" s="37"/>
      <c r="E28" s="33"/>
      <c r="F28" s="33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</row>
  </sheetData>
  <sheetProtection/>
  <mergeCells count="7">
    <mergeCell ref="A2:G2"/>
    <mergeCell ref="A3:D3"/>
    <mergeCell ref="E4:G4"/>
    <mergeCell ref="D5:D6"/>
    <mergeCell ref="E5:E6"/>
    <mergeCell ref="F5:F6"/>
    <mergeCell ref="G5:G6"/>
  </mergeCells>
  <printOptions/>
  <pageMargins left="0.75" right="0.75" top="1" bottom="1" header="0" footer="0"/>
  <pageSetup fitToHeight="1" fitToWidth="1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SheetLayoutView="100" workbookViewId="0" topLeftCell="A1">
      <selection activeCell="A1" sqref="A1"/>
    </sheetView>
  </sheetViews>
  <sheetFormatPr defaultColWidth="6.83203125" defaultRowHeight="12.75" customHeight="1"/>
  <cols>
    <col min="1" max="1" width="13.16015625" style="1" customWidth="1"/>
    <col min="2" max="2" width="32" style="1" customWidth="1"/>
    <col min="3" max="8" width="19.66015625" style="1" customWidth="1"/>
    <col min="9" max="9" width="6.5" style="1" customWidth="1"/>
    <col min="10" max="10" width="6.83203125" style="1" customWidth="1"/>
    <col min="11" max="16384" width="6.83203125" style="1" customWidth="1"/>
  </cols>
  <sheetData>
    <row r="1" spans="1:9" ht="19.5" customHeight="1">
      <c r="A1" s="39"/>
      <c r="B1" s="39"/>
      <c r="C1" s="39"/>
      <c r="D1" s="39"/>
      <c r="E1" s="40"/>
      <c r="F1" s="39"/>
      <c r="G1" s="39"/>
      <c r="H1" s="41" t="s">
        <v>280</v>
      </c>
      <c r="I1" s="60"/>
    </row>
    <row r="2" spans="1:9" ht="25.5" customHeight="1">
      <c r="A2" s="5" t="s">
        <v>281</v>
      </c>
      <c r="B2" s="5"/>
      <c r="C2" s="5"/>
      <c r="D2" s="5"/>
      <c r="E2" s="5"/>
      <c r="F2" s="5"/>
      <c r="G2" s="5"/>
      <c r="H2" s="5"/>
      <c r="I2" s="60"/>
    </row>
    <row r="3" spans="1:9" ht="19.5" customHeight="1">
      <c r="A3" s="42"/>
      <c r="B3" s="43"/>
      <c r="C3" s="43"/>
      <c r="D3" s="43"/>
      <c r="E3" s="43"/>
      <c r="F3" s="43"/>
      <c r="G3" s="43"/>
      <c r="H3" s="9" t="s">
        <v>7</v>
      </c>
      <c r="I3" s="60"/>
    </row>
    <row r="4" spans="1:9" ht="19.5" customHeight="1">
      <c r="A4" s="18" t="s">
        <v>267</v>
      </c>
      <c r="B4" s="18" t="s">
        <v>268</v>
      </c>
      <c r="C4" s="13" t="s">
        <v>269</v>
      </c>
      <c r="D4" s="13"/>
      <c r="E4" s="13"/>
      <c r="F4" s="13"/>
      <c r="G4" s="13"/>
      <c r="H4" s="13"/>
      <c r="I4" s="60"/>
    </row>
    <row r="5" spans="1:9" ht="19.5" customHeight="1">
      <c r="A5" s="18"/>
      <c r="B5" s="18"/>
      <c r="C5" s="44" t="s">
        <v>59</v>
      </c>
      <c r="D5" s="45" t="s">
        <v>270</v>
      </c>
      <c r="E5" s="46" t="s">
        <v>271</v>
      </c>
      <c r="F5" s="47"/>
      <c r="G5" s="47"/>
      <c r="H5" s="48" t="s">
        <v>165</v>
      </c>
      <c r="I5" s="60"/>
    </row>
    <row r="6" spans="1:9" ht="33.75" customHeight="1">
      <c r="A6" s="23"/>
      <c r="B6" s="23"/>
      <c r="C6" s="49"/>
      <c r="D6" s="24"/>
      <c r="E6" s="50" t="s">
        <v>73</v>
      </c>
      <c r="F6" s="51" t="s">
        <v>272</v>
      </c>
      <c r="G6" s="52" t="s">
        <v>273</v>
      </c>
      <c r="H6" s="53"/>
      <c r="I6" s="60"/>
    </row>
    <row r="7" spans="1:9" ht="19.5" customHeight="1">
      <c r="A7" s="54"/>
      <c r="B7" s="54"/>
      <c r="C7" s="55"/>
      <c r="D7" s="56"/>
      <c r="E7" s="55"/>
      <c r="F7" s="56"/>
      <c r="G7" s="57"/>
      <c r="H7" s="55"/>
      <c r="I7" s="61"/>
    </row>
    <row r="8" spans="1:10" ht="19.5" customHeight="1">
      <c r="A8"/>
      <c r="B8"/>
      <c r="C8"/>
      <c r="D8"/>
      <c r="E8"/>
      <c r="F8"/>
      <c r="G8"/>
      <c r="H8"/>
      <c r="I8"/>
      <c r="J8"/>
    </row>
    <row r="9" spans="1:10" ht="19.5" customHeight="1">
      <c r="A9"/>
      <c r="B9"/>
      <c r="C9"/>
      <c r="D9"/>
      <c r="E9"/>
      <c r="F9"/>
      <c r="G9"/>
      <c r="H9"/>
      <c r="I9"/>
      <c r="J9"/>
    </row>
    <row r="10" spans="1:10" ht="19.5" customHeight="1">
      <c r="A10"/>
      <c r="B10"/>
      <c r="C10"/>
      <c r="D10"/>
      <c r="E10"/>
      <c r="F10"/>
      <c r="G10"/>
      <c r="H10"/>
      <c r="I10"/>
      <c r="J10"/>
    </row>
    <row r="11" spans="1:9" ht="19.5" customHeight="1">
      <c r="A11" s="58"/>
      <c r="B11" s="58"/>
      <c r="C11" s="58"/>
      <c r="D11" s="58"/>
      <c r="E11" s="59"/>
      <c r="F11" s="58"/>
      <c r="G11" s="58"/>
      <c r="H11" s="58"/>
      <c r="I11" s="58"/>
    </row>
    <row r="12" spans="1:9" ht="19.5" customHeight="1">
      <c r="A12" s="58"/>
      <c r="B12" s="58"/>
      <c r="C12" s="58"/>
      <c r="D12" s="58"/>
      <c r="E12" s="59"/>
      <c r="F12" s="58"/>
      <c r="G12" s="58"/>
      <c r="H12" s="58"/>
      <c r="I12" s="58"/>
    </row>
    <row r="13" spans="1:9" ht="19.5" customHeight="1">
      <c r="A13" s="58"/>
      <c r="B13" s="58"/>
      <c r="C13" s="58"/>
      <c r="D13" s="58"/>
      <c r="E13" s="59"/>
      <c r="F13" s="58"/>
      <c r="G13" s="58"/>
      <c r="H13" s="58"/>
      <c r="I13" s="58"/>
    </row>
    <row r="14" spans="1:9" ht="19.5" customHeight="1">
      <c r="A14" s="58"/>
      <c r="B14" s="58"/>
      <c r="C14" s="58"/>
      <c r="D14" s="58"/>
      <c r="E14" s="59"/>
      <c r="F14" s="58"/>
      <c r="G14" s="58"/>
      <c r="H14" s="58"/>
      <c r="I14" s="58"/>
    </row>
    <row r="15" spans="1:9" ht="19.5" customHeight="1">
      <c r="A15" s="58"/>
      <c r="B15" s="58"/>
      <c r="C15" s="58"/>
      <c r="D15" s="58"/>
      <c r="E15" s="59"/>
      <c r="F15" s="58"/>
      <c r="G15" s="58"/>
      <c r="H15" s="58"/>
      <c r="I15" s="58"/>
    </row>
    <row r="16" spans="1:9" ht="19.5" customHeight="1">
      <c r="A16" s="58"/>
      <c r="B16" s="58"/>
      <c r="C16" s="58"/>
      <c r="D16" s="58"/>
      <c r="E16" s="59"/>
      <c r="F16" s="58"/>
      <c r="G16" s="58"/>
      <c r="H16" s="58"/>
      <c r="I16" s="5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47916666666667" right="0.747916666666667" top="0.984027777777778" bottom="0.984027777777778" header="0" footer="0"/>
  <pageSetup fitToHeight="1" fitToWidth="1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8"/>
  <sheetViews>
    <sheetView showGridLines="0" showZeros="0" zoomScaleSheetLayoutView="100" workbookViewId="0" topLeftCell="A1">
      <selection activeCell="A1" sqref="A1"/>
    </sheetView>
  </sheetViews>
  <sheetFormatPr defaultColWidth="6.83203125" defaultRowHeight="12.75" customHeight="1"/>
  <cols>
    <col min="1" max="3" width="3.66015625" style="1" customWidth="1"/>
    <col min="4" max="4" width="10.16015625" style="1" customWidth="1"/>
    <col min="5" max="5" width="22.5" style="1" customWidth="1"/>
    <col min="6" max="8" width="14.66015625" style="1" customWidth="1"/>
    <col min="9" max="245" width="8" style="1" customWidth="1"/>
    <col min="246" max="246" width="6.83203125" style="1" customWidth="1"/>
    <col min="247" max="16384" width="6.83203125" style="1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282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5" t="s">
        <v>283</v>
      </c>
      <c r="B2" s="5"/>
      <c r="C2" s="5"/>
      <c r="D2" s="5"/>
      <c r="E2" s="5"/>
      <c r="F2" s="5"/>
      <c r="G2" s="5"/>
      <c r="H2" s="5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6" t="s">
        <v>284</v>
      </c>
      <c r="B3" s="7"/>
      <c r="C3" s="7"/>
      <c r="D3" s="7"/>
      <c r="E3" s="7"/>
      <c r="F3" s="8"/>
      <c r="G3" s="8"/>
      <c r="H3" s="9" t="s">
        <v>7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10" t="s">
        <v>58</v>
      </c>
      <c r="B4" s="10"/>
      <c r="C4" s="10"/>
      <c r="D4" s="11"/>
      <c r="E4" s="12"/>
      <c r="F4" s="13" t="s">
        <v>285</v>
      </c>
      <c r="G4" s="13"/>
      <c r="H4" s="1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4" t="s">
        <v>69</v>
      </c>
      <c r="B5" s="15"/>
      <c r="C5" s="16"/>
      <c r="D5" s="17" t="s">
        <v>286</v>
      </c>
      <c r="E5" s="18" t="s">
        <v>287</v>
      </c>
      <c r="F5" s="19" t="s">
        <v>59</v>
      </c>
      <c r="G5" s="19" t="s">
        <v>103</v>
      </c>
      <c r="H5" s="13" t="s">
        <v>104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20" t="s">
        <v>78</v>
      </c>
      <c r="B6" s="21" t="s">
        <v>79</v>
      </c>
      <c r="C6" s="22" t="s">
        <v>80</v>
      </c>
      <c r="D6" s="17"/>
      <c r="E6" s="23"/>
      <c r="F6" s="24"/>
      <c r="G6" s="24"/>
      <c r="H6" s="25"/>
      <c r="I6" s="38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24" customHeight="1">
      <c r="A7" s="26" t="s">
        <v>288</v>
      </c>
      <c r="B7" s="27" t="s">
        <v>288</v>
      </c>
      <c r="C7" s="27" t="s">
        <v>288</v>
      </c>
      <c r="D7" s="27" t="s">
        <v>288</v>
      </c>
      <c r="E7" s="27" t="s">
        <v>288</v>
      </c>
      <c r="F7" s="27" t="s">
        <v>288</v>
      </c>
      <c r="G7" s="27" t="s">
        <v>288</v>
      </c>
      <c r="H7" s="27" t="s">
        <v>288</v>
      </c>
      <c r="I7" s="3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27" customHeight="1">
      <c r="A8" s="28" t="s">
        <v>289</v>
      </c>
      <c r="B8" s="28"/>
      <c r="C8" s="28"/>
      <c r="D8" s="28"/>
      <c r="E8" s="28"/>
      <c r="F8" s="28"/>
      <c r="G8" s="2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</row>
    <row r="9" spans="1:245" ht="19.5" customHeight="1">
      <c r="A9" s="29"/>
      <c r="B9" s="29"/>
      <c r="C9" s="29"/>
      <c r="D9" s="30"/>
      <c r="E9" s="30"/>
      <c r="F9" s="30"/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19.5" customHeight="1">
      <c r="A10" s="29"/>
      <c r="B10" s="29"/>
      <c r="C10" s="29"/>
      <c r="D10" s="30"/>
      <c r="E10" s="30"/>
      <c r="F10" s="30"/>
      <c r="G10" s="30"/>
      <c r="H10" s="3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19.5" customHeight="1">
      <c r="A11" s="29"/>
      <c r="B11" s="29"/>
      <c r="C11" s="29"/>
      <c r="D11" s="29"/>
      <c r="E11" s="29"/>
      <c r="F11" s="29"/>
      <c r="G11" s="29"/>
      <c r="H11" s="3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19.5" customHeight="1">
      <c r="A12" s="29"/>
      <c r="B12" s="29"/>
      <c r="C12" s="29"/>
      <c r="D12" s="29"/>
      <c r="E12" s="31"/>
      <c r="F12" s="31"/>
      <c r="G12" s="31"/>
      <c r="H12" s="3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19.5" customHeight="1">
      <c r="A13" s="29"/>
      <c r="B13" s="29"/>
      <c r="C13" s="29"/>
      <c r="D13" s="29"/>
      <c r="E13" s="31"/>
      <c r="F13" s="31"/>
      <c r="G13" s="31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9.5" customHeight="1">
      <c r="A14" s="29"/>
      <c r="B14" s="29"/>
      <c r="C14" s="29"/>
      <c r="D14" s="29"/>
      <c r="E14" s="29"/>
      <c r="F14" s="29"/>
      <c r="G14" s="29"/>
      <c r="H14" s="3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9.5" customHeight="1">
      <c r="A15" s="29"/>
      <c r="B15" s="29"/>
      <c r="C15" s="29"/>
      <c r="D15" s="29"/>
      <c r="E15" s="32"/>
      <c r="F15" s="32"/>
      <c r="G15" s="32"/>
      <c r="H15" s="3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9.5" customHeight="1">
      <c r="A16" s="33"/>
      <c r="B16" s="33"/>
      <c r="C16" s="33"/>
      <c r="D16" s="33"/>
      <c r="E16" s="34"/>
      <c r="F16" s="34"/>
      <c r="G16" s="34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5"/>
      <c r="B17" s="35"/>
      <c r="C17" s="35"/>
      <c r="D17" s="35"/>
      <c r="E17" s="35"/>
      <c r="F17" s="35"/>
      <c r="G17" s="35"/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</row>
    <row r="18" spans="1:245" ht="19.5" customHeight="1">
      <c r="A18" s="33"/>
      <c r="B18" s="33"/>
      <c r="C18" s="33"/>
      <c r="D18" s="33"/>
      <c r="E18" s="33"/>
      <c r="F18" s="33"/>
      <c r="G18" s="33"/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</row>
    <row r="19" spans="1:245" ht="19.5" customHeight="1">
      <c r="A19" s="37"/>
      <c r="B19" s="37"/>
      <c r="C19" s="37"/>
      <c r="D19" s="37"/>
      <c r="E19" s="37"/>
      <c r="F19" s="33"/>
      <c r="G19" s="33"/>
      <c r="H19" s="36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</row>
    <row r="20" spans="1:245" ht="19.5" customHeight="1">
      <c r="A20" s="37"/>
      <c r="B20" s="37"/>
      <c r="C20" s="37"/>
      <c r="D20" s="37"/>
      <c r="E20" s="37"/>
      <c r="F20" s="33"/>
      <c r="G20" s="33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</row>
    <row r="21" spans="1:245" ht="19.5" customHeight="1">
      <c r="A21" s="37"/>
      <c r="B21" s="37"/>
      <c r="C21" s="37"/>
      <c r="D21" s="37"/>
      <c r="E21" s="37"/>
      <c r="F21" s="33"/>
      <c r="G21" s="33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</row>
    <row r="22" spans="1:245" ht="19.5" customHeight="1">
      <c r="A22" s="37"/>
      <c r="B22" s="37"/>
      <c r="C22" s="37"/>
      <c r="D22" s="37"/>
      <c r="E22" s="37"/>
      <c r="F22" s="33"/>
      <c r="G22" s="33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</row>
    <row r="23" spans="1:245" ht="19.5" customHeight="1">
      <c r="A23" s="37"/>
      <c r="B23" s="37"/>
      <c r="C23" s="37"/>
      <c r="D23" s="37"/>
      <c r="E23" s="37"/>
      <c r="F23" s="33"/>
      <c r="G23" s="33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</row>
    <row r="24" spans="1:245" ht="19.5" customHeight="1">
      <c r="A24" s="37"/>
      <c r="B24" s="37"/>
      <c r="C24" s="37"/>
      <c r="D24" s="37"/>
      <c r="E24" s="37"/>
      <c r="F24" s="33"/>
      <c r="G24" s="33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</row>
    <row r="25" spans="1:245" ht="19.5" customHeight="1">
      <c r="A25" s="37"/>
      <c r="B25" s="37"/>
      <c r="C25" s="37"/>
      <c r="D25" s="37"/>
      <c r="E25" s="37"/>
      <c r="F25" s="33"/>
      <c r="G25" s="33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</row>
    <row r="26" spans="1:245" ht="19.5" customHeight="1">
      <c r="A26" s="37"/>
      <c r="B26" s="37"/>
      <c r="C26" s="37"/>
      <c r="D26" s="37"/>
      <c r="E26" s="37"/>
      <c r="F26" s="33"/>
      <c r="G26" s="33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</row>
    <row r="27" spans="1:245" ht="19.5" customHeight="1">
      <c r="A27" s="37"/>
      <c r="B27" s="37"/>
      <c r="C27" s="37"/>
      <c r="D27" s="37"/>
      <c r="E27" s="37"/>
      <c r="F27" s="33"/>
      <c r="G27" s="33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</row>
    <row r="28" spans="1:245" ht="19.5" customHeight="1">
      <c r="A28" s="37"/>
      <c r="B28" s="37"/>
      <c r="C28" s="37"/>
      <c r="D28" s="37"/>
      <c r="E28" s="37"/>
      <c r="F28" s="33"/>
      <c r="G28" s="33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</row>
  </sheetData>
  <sheetProtection/>
  <mergeCells count="8">
    <mergeCell ref="A2:H2"/>
    <mergeCell ref="F4:H4"/>
    <mergeCell ref="A8:H8"/>
    <mergeCell ref="D5:D6"/>
    <mergeCell ref="E5:E6"/>
    <mergeCell ref="F5:F6"/>
    <mergeCell ref="G5:G6"/>
    <mergeCell ref="H5:H6"/>
  </mergeCells>
  <printOptions/>
  <pageMargins left="0.747916666666667" right="0.747916666666667" top="0.984027777777778" bottom="0.984027777777778" header="0" footer="0"/>
  <pageSetup fitToHeight="1" fitToWidth="1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showGridLines="0" showZeros="0" zoomScaleSheetLayoutView="100" workbookViewId="0" topLeftCell="A1">
      <selection activeCell="D20" sqref="D20"/>
    </sheetView>
  </sheetViews>
  <sheetFormatPr defaultColWidth="6.5" defaultRowHeight="20.25" customHeight="1"/>
  <cols>
    <col min="1" max="1" width="40.16015625" style="1" customWidth="1"/>
    <col min="2" max="2" width="25.16015625" style="1" customWidth="1"/>
    <col min="3" max="3" width="40.16015625" style="1" customWidth="1"/>
    <col min="4" max="4" width="31.16015625" style="1" customWidth="1"/>
    <col min="5" max="5" width="6.5" style="1" customWidth="1"/>
    <col min="6" max="16384" width="6.5" style="1" customWidth="1"/>
  </cols>
  <sheetData>
    <row r="1" spans="1:31" ht="20.25" customHeight="1">
      <c r="A1" s="119"/>
      <c r="B1" s="119"/>
      <c r="C1" s="119"/>
      <c r="D1" s="41" t="s">
        <v>4</v>
      </c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spans="1:31" ht="20.25" customHeight="1">
      <c r="A2" s="5" t="s">
        <v>5</v>
      </c>
      <c r="B2" s="5"/>
      <c r="C2" s="5"/>
      <c r="D2" s="5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</row>
    <row r="3" spans="1:31" ht="20.25" customHeight="1">
      <c r="A3" s="159" t="s">
        <v>6</v>
      </c>
      <c r="B3" s="159"/>
      <c r="C3" s="39"/>
      <c r="D3" s="9" t="s">
        <v>7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</row>
    <row r="4" spans="1:31" ht="25.5" customHeight="1">
      <c r="A4" s="161" t="s">
        <v>8</v>
      </c>
      <c r="B4" s="161"/>
      <c r="C4" s="125" t="s">
        <v>9</v>
      </c>
      <c r="D4" s="125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</row>
    <row r="5" spans="1:31" ht="25.5" customHeight="1">
      <c r="A5" s="180" t="s">
        <v>10</v>
      </c>
      <c r="B5" s="181" t="s">
        <v>11</v>
      </c>
      <c r="C5" s="180" t="s">
        <v>10</v>
      </c>
      <c r="D5" s="182" t="s">
        <v>11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</row>
    <row r="6" spans="1:31" ht="19.5" customHeight="1">
      <c r="A6" s="183" t="s">
        <v>12</v>
      </c>
      <c r="B6" s="184">
        <v>269.1611</v>
      </c>
      <c r="C6" s="185" t="s">
        <v>13</v>
      </c>
      <c r="D6" s="184">
        <v>224.4899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</row>
    <row r="7" spans="1:31" ht="19.5" customHeight="1">
      <c r="A7" s="183" t="s">
        <v>14</v>
      </c>
      <c r="B7" s="186">
        <v>0</v>
      </c>
      <c r="C7" s="185" t="s">
        <v>15</v>
      </c>
      <c r="D7" s="184">
        <v>0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</row>
    <row r="8" spans="1:31" ht="19.5" customHeight="1">
      <c r="A8" s="187" t="s">
        <v>16</v>
      </c>
      <c r="B8" s="188">
        <v>0</v>
      </c>
      <c r="C8" s="183" t="s">
        <v>17</v>
      </c>
      <c r="D8" s="184">
        <v>0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</row>
    <row r="9" spans="1:31" ht="19.5" customHeight="1">
      <c r="A9" s="183" t="s">
        <v>18</v>
      </c>
      <c r="B9" s="186">
        <v>0</v>
      </c>
      <c r="C9" s="185" t="s">
        <v>19</v>
      </c>
      <c r="D9" s="184">
        <v>0</v>
      </c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</row>
    <row r="10" spans="1:31" ht="19.5" customHeight="1">
      <c r="A10" s="187" t="s">
        <v>20</v>
      </c>
      <c r="B10" s="189">
        <v>0</v>
      </c>
      <c r="C10" s="183" t="s">
        <v>21</v>
      </c>
      <c r="D10" s="184">
        <v>0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31" ht="19.5" customHeight="1">
      <c r="A11" s="187" t="s">
        <v>22</v>
      </c>
      <c r="B11" s="190">
        <v>0</v>
      </c>
      <c r="C11" s="183" t="s">
        <v>23</v>
      </c>
      <c r="D11" s="184">
        <v>0</v>
      </c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1:31" ht="19.5" customHeight="1">
      <c r="A12" s="187"/>
      <c r="B12" s="144"/>
      <c r="C12" s="183" t="s">
        <v>24</v>
      </c>
      <c r="D12" s="184">
        <v>0</v>
      </c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1:31" ht="19.5" customHeight="1">
      <c r="A13" s="187"/>
      <c r="B13" s="144"/>
      <c r="C13" s="183" t="s">
        <v>25</v>
      </c>
      <c r="D13" s="184">
        <v>19.4546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1:31" ht="19.5" customHeight="1">
      <c r="A14" s="187"/>
      <c r="B14" s="144"/>
      <c r="C14" s="183" t="s">
        <v>26</v>
      </c>
      <c r="D14" s="184">
        <v>0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ht="19.5" customHeight="1">
      <c r="A15" s="187"/>
      <c r="B15" s="144"/>
      <c r="C15" s="183" t="s">
        <v>27</v>
      </c>
      <c r="D15" s="184">
        <v>7.7554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</row>
    <row r="16" spans="1:31" ht="19.5" customHeight="1">
      <c r="A16" s="187"/>
      <c r="B16" s="144"/>
      <c r="C16" s="183" t="s">
        <v>28</v>
      </c>
      <c r="D16" s="186">
        <v>0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1:31" ht="19.5" customHeight="1">
      <c r="A17" s="187"/>
      <c r="B17" s="144"/>
      <c r="C17" s="183" t="s">
        <v>29</v>
      </c>
      <c r="D17" s="188">
        <v>0</v>
      </c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</row>
    <row r="18" spans="1:31" ht="19.5" customHeight="1">
      <c r="A18" s="187"/>
      <c r="B18" s="144"/>
      <c r="C18" s="183" t="s">
        <v>30</v>
      </c>
      <c r="D18" s="184">
        <v>0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</row>
    <row r="19" spans="1:31" ht="19.5" customHeight="1">
      <c r="A19" s="187"/>
      <c r="B19" s="144"/>
      <c r="C19" s="183" t="s">
        <v>31</v>
      </c>
      <c r="D19" s="184">
        <v>0</v>
      </c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1:31" ht="19.5" customHeight="1">
      <c r="A20" s="187"/>
      <c r="B20" s="144"/>
      <c r="C20" s="183" t="s">
        <v>32</v>
      </c>
      <c r="D20" s="184">
        <v>0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1:31" ht="19.5" customHeight="1">
      <c r="A21" s="187"/>
      <c r="B21" s="144"/>
      <c r="C21" s="183" t="s">
        <v>33</v>
      </c>
      <c r="D21" s="184">
        <v>0</v>
      </c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</row>
    <row r="22" spans="1:31" ht="19.5" customHeight="1">
      <c r="A22" s="187"/>
      <c r="B22" s="144"/>
      <c r="C22" s="183" t="s">
        <v>34</v>
      </c>
      <c r="D22" s="184">
        <v>0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</row>
    <row r="23" spans="1:31" ht="19.5" customHeight="1">
      <c r="A23" s="187"/>
      <c r="B23" s="144"/>
      <c r="C23" s="183" t="s">
        <v>35</v>
      </c>
      <c r="D23" s="184">
        <v>0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</row>
    <row r="24" spans="1:31" ht="19.5" customHeight="1">
      <c r="A24" s="187"/>
      <c r="B24" s="144"/>
      <c r="C24" s="183" t="s">
        <v>36</v>
      </c>
      <c r="D24" s="184">
        <v>0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1:31" ht="19.5" customHeight="1">
      <c r="A25" s="187"/>
      <c r="B25" s="144"/>
      <c r="C25" s="183" t="s">
        <v>37</v>
      </c>
      <c r="D25" s="184">
        <v>17.4612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1:31" ht="19.5" customHeight="1">
      <c r="A26" s="187"/>
      <c r="B26" s="144"/>
      <c r="C26" s="183" t="s">
        <v>38</v>
      </c>
      <c r="D26" s="184">
        <v>0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</row>
    <row r="27" spans="1:31" ht="19.5" customHeight="1">
      <c r="A27" s="187"/>
      <c r="B27" s="144"/>
      <c r="C27" s="183" t="s">
        <v>39</v>
      </c>
      <c r="D27" s="186">
        <v>0</v>
      </c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ht="19.5" customHeight="1">
      <c r="A28" s="187"/>
      <c r="B28" s="144"/>
      <c r="C28" s="183" t="s">
        <v>40</v>
      </c>
      <c r="D28" s="188">
        <v>0</v>
      </c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</row>
    <row r="29" spans="1:31" ht="19.5" customHeight="1">
      <c r="A29" s="187"/>
      <c r="B29" s="144"/>
      <c r="C29" s="183" t="s">
        <v>41</v>
      </c>
      <c r="D29" s="184">
        <v>0</v>
      </c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ht="19.5" customHeight="1">
      <c r="A30" s="187"/>
      <c r="B30" s="144"/>
      <c r="C30" s="183" t="s">
        <v>42</v>
      </c>
      <c r="D30" s="184">
        <v>0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</row>
    <row r="31" spans="1:31" ht="19.5" customHeight="1">
      <c r="A31" s="187"/>
      <c r="B31" s="144"/>
      <c r="C31" s="183" t="s">
        <v>43</v>
      </c>
      <c r="D31" s="184">
        <v>0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ht="19.5" customHeight="1">
      <c r="A32" s="187"/>
      <c r="B32" s="144"/>
      <c r="C32" s="183" t="s">
        <v>44</v>
      </c>
      <c r="D32" s="184">
        <v>0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</row>
    <row r="33" spans="1:31" ht="19.5" customHeight="1">
      <c r="A33" s="187"/>
      <c r="B33" s="144"/>
      <c r="C33" s="183" t="s">
        <v>45</v>
      </c>
      <c r="D33" s="186">
        <v>0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</row>
    <row r="34" spans="1:31" ht="19.5" customHeight="1">
      <c r="A34" s="187"/>
      <c r="B34" s="144"/>
      <c r="C34" s="187"/>
      <c r="D34" s="142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</row>
    <row r="35" spans="1:31" ht="21" customHeight="1">
      <c r="A35" s="180" t="s">
        <v>46</v>
      </c>
      <c r="B35" s="147">
        <f>SUM(B6:B11)</f>
        <v>269.1611</v>
      </c>
      <c r="C35" s="180" t="s">
        <v>47</v>
      </c>
      <c r="D35" s="147">
        <f>SUM(D6:D33)</f>
        <v>269.1611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</row>
    <row r="36" spans="1:31" ht="21" customHeight="1">
      <c r="A36" s="187" t="s">
        <v>48</v>
      </c>
      <c r="B36" s="135"/>
      <c r="C36" s="187" t="s">
        <v>49</v>
      </c>
      <c r="D36" s="13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</row>
    <row r="37" spans="1:31" ht="21" customHeight="1">
      <c r="A37" s="187" t="s">
        <v>50</v>
      </c>
      <c r="B37" s="135"/>
      <c r="C37" s="187" t="s">
        <v>51</v>
      </c>
      <c r="D37" s="135"/>
      <c r="E37" s="156"/>
      <c r="F37" s="156"/>
      <c r="G37" s="191" t="s">
        <v>3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</row>
    <row r="38" spans="1:31" ht="21" customHeight="1">
      <c r="A38" s="187"/>
      <c r="B38" s="135"/>
      <c r="C38" s="187" t="s">
        <v>52</v>
      </c>
      <c r="D38" s="135">
        <f>B40-D35</f>
        <v>0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</row>
    <row r="39" spans="1:31" ht="21" customHeight="1">
      <c r="A39" s="187"/>
      <c r="B39" s="149"/>
      <c r="C39" s="187"/>
      <c r="D39" s="147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</row>
    <row r="40" spans="1:31" ht="21" customHeight="1">
      <c r="A40" s="180" t="s">
        <v>53</v>
      </c>
      <c r="B40" s="149">
        <f>SUM(B35:B37)</f>
        <v>269.1611</v>
      </c>
      <c r="C40" s="180" t="s">
        <v>54</v>
      </c>
      <c r="D40" s="147">
        <f>D35+D38</f>
        <v>269.1611</v>
      </c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</row>
    <row r="41" spans="1:31" ht="20.25" customHeight="1">
      <c r="A41" s="192"/>
      <c r="B41" s="193"/>
      <c r="C41" s="155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</row>
  </sheetData>
  <sheetProtection/>
  <mergeCells count="2">
    <mergeCell ref="A2:D2"/>
    <mergeCell ref="A3:B3"/>
  </mergeCells>
  <printOptions horizontalCentered="1"/>
  <pageMargins left="0.39305555555555605" right="0.39305555555555605" top="0.590277777777778" bottom="0.590277777777778" header="0" footer="0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showZeros="0" zoomScaleSheetLayoutView="100" workbookViewId="0" topLeftCell="A1">
      <selection activeCell="A1" sqref="A1"/>
    </sheetView>
  </sheetViews>
  <sheetFormatPr defaultColWidth="6.83203125" defaultRowHeight="12.75" customHeight="1"/>
  <cols>
    <col min="1" max="3" width="5.5" style="1" customWidth="1"/>
    <col min="4" max="4" width="21.83203125" style="1" customWidth="1"/>
    <col min="5" max="9" width="10" style="1" customWidth="1"/>
    <col min="10" max="13" width="9.16015625" style="1" customWidth="1"/>
    <col min="14" max="14" width="8.83203125" style="1" customWidth="1"/>
    <col min="15" max="16" width="8" style="1" customWidth="1"/>
    <col min="17" max="17" width="9.16015625" style="1" customWidth="1"/>
    <col min="18" max="18" width="7.33203125" style="1" customWidth="1"/>
    <col min="19" max="19" width="8" style="1" customWidth="1"/>
    <col min="20" max="20" width="6.83203125" style="1" customWidth="1"/>
    <col min="21" max="16384" width="6.83203125" style="1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06"/>
      <c r="S1" s="179" t="s">
        <v>55</v>
      </c>
    </row>
    <row r="2" spans="1:19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9.5" customHeight="1">
      <c r="A3" s="62" t="s">
        <v>6</v>
      </c>
      <c r="B3" s="62" t="s">
        <v>57</v>
      </c>
      <c r="C3" s="62"/>
      <c r="D3" s="62"/>
      <c r="E3" s="43"/>
      <c r="F3" s="43"/>
      <c r="G3" s="43"/>
      <c r="H3" s="43"/>
      <c r="I3" s="77"/>
      <c r="J3" s="77"/>
      <c r="K3" s="77"/>
      <c r="L3" s="77"/>
      <c r="M3" s="77"/>
      <c r="N3" s="77"/>
      <c r="O3" s="77"/>
      <c r="P3" s="77"/>
      <c r="Q3" s="77"/>
      <c r="R3" s="33"/>
      <c r="S3" s="9" t="s">
        <v>7</v>
      </c>
    </row>
    <row r="4" spans="1:19" ht="19.5" customHeight="1">
      <c r="A4" s="10" t="s">
        <v>58</v>
      </c>
      <c r="B4" s="10"/>
      <c r="C4" s="10"/>
      <c r="D4" s="12"/>
      <c r="E4" s="19" t="s">
        <v>59</v>
      </c>
      <c r="F4" s="13" t="s">
        <v>60</v>
      </c>
      <c r="G4" s="19" t="s">
        <v>61</v>
      </c>
      <c r="H4" s="19" t="s">
        <v>62</v>
      </c>
      <c r="I4" s="19" t="s">
        <v>63</v>
      </c>
      <c r="J4" s="19" t="s">
        <v>64</v>
      </c>
      <c r="K4" s="19"/>
      <c r="L4" s="81" t="s">
        <v>65</v>
      </c>
      <c r="M4" s="15" t="s">
        <v>66</v>
      </c>
      <c r="N4" s="176"/>
      <c r="O4" s="176"/>
      <c r="P4" s="176"/>
      <c r="Q4" s="176"/>
      <c r="R4" s="19" t="s">
        <v>67</v>
      </c>
      <c r="S4" s="19" t="s">
        <v>68</v>
      </c>
    </row>
    <row r="5" spans="1:19" ht="19.5" customHeight="1">
      <c r="A5" s="14" t="s">
        <v>69</v>
      </c>
      <c r="B5" s="14"/>
      <c r="C5" s="82"/>
      <c r="D5" s="19" t="s">
        <v>70</v>
      </c>
      <c r="E5" s="19"/>
      <c r="F5" s="13"/>
      <c r="G5" s="19"/>
      <c r="H5" s="19"/>
      <c r="I5" s="19"/>
      <c r="J5" s="177" t="s">
        <v>71</v>
      </c>
      <c r="K5" s="19" t="s">
        <v>72</v>
      </c>
      <c r="L5" s="81"/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/>
      <c r="S5" s="19"/>
    </row>
    <row r="6" spans="1:19" ht="30.75" customHeight="1">
      <c r="A6" s="21" t="s">
        <v>78</v>
      </c>
      <c r="B6" s="20" t="s">
        <v>79</v>
      </c>
      <c r="C6" s="22" t="s">
        <v>80</v>
      </c>
      <c r="D6" s="19"/>
      <c r="E6" s="24"/>
      <c r="F6" s="25"/>
      <c r="G6" s="24"/>
      <c r="H6" s="24"/>
      <c r="I6" s="24"/>
      <c r="J6" s="178"/>
      <c r="K6" s="24"/>
      <c r="L6" s="104"/>
      <c r="M6" s="24"/>
      <c r="N6" s="24"/>
      <c r="O6" s="24"/>
      <c r="P6" s="24"/>
      <c r="Q6" s="24"/>
      <c r="R6" s="24"/>
      <c r="S6" s="24"/>
    </row>
    <row r="7" spans="1:19" ht="23.25" customHeight="1">
      <c r="A7" s="54" t="s">
        <v>81</v>
      </c>
      <c r="B7" s="54" t="s">
        <v>82</v>
      </c>
      <c r="C7" s="54" t="s">
        <v>83</v>
      </c>
      <c r="D7" s="54" t="s">
        <v>84</v>
      </c>
      <c r="E7" s="57">
        <v>121.1751</v>
      </c>
      <c r="F7" s="55">
        <v>0</v>
      </c>
      <c r="G7" s="56">
        <v>121.1751</v>
      </c>
      <c r="H7" s="57">
        <v>0</v>
      </c>
      <c r="I7" s="55">
        <v>0</v>
      </c>
      <c r="J7" s="56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5">
        <v>0</v>
      </c>
    </row>
    <row r="8" spans="1:256" ht="23.25" customHeight="1">
      <c r="A8" s="54" t="s">
        <v>81</v>
      </c>
      <c r="B8" s="54" t="s">
        <v>82</v>
      </c>
      <c r="C8" s="54" t="s">
        <v>85</v>
      </c>
      <c r="D8" s="54" t="s">
        <v>86</v>
      </c>
      <c r="E8" s="57">
        <v>62.2</v>
      </c>
      <c r="F8" s="55">
        <v>0</v>
      </c>
      <c r="G8" s="56">
        <v>62.2</v>
      </c>
      <c r="H8" s="57">
        <v>0</v>
      </c>
      <c r="I8" s="55">
        <v>0</v>
      </c>
      <c r="J8" s="56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5"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3.25" customHeight="1">
      <c r="A9" s="54" t="s">
        <v>81</v>
      </c>
      <c r="B9" s="54" t="s">
        <v>82</v>
      </c>
      <c r="C9" s="54" t="s">
        <v>87</v>
      </c>
      <c r="D9" s="54" t="s">
        <v>88</v>
      </c>
      <c r="E9" s="57">
        <v>41.1148</v>
      </c>
      <c r="F9" s="55">
        <v>0</v>
      </c>
      <c r="G9" s="56">
        <v>41.1148</v>
      </c>
      <c r="H9" s="57">
        <v>0</v>
      </c>
      <c r="I9" s="55">
        <v>0</v>
      </c>
      <c r="J9" s="56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5">
        <v>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3.25" customHeight="1">
      <c r="A10" s="54" t="s">
        <v>89</v>
      </c>
      <c r="B10" s="54" t="s">
        <v>90</v>
      </c>
      <c r="C10" s="54" t="s">
        <v>91</v>
      </c>
      <c r="D10" s="54" t="s">
        <v>92</v>
      </c>
      <c r="E10" s="57">
        <v>2.0171</v>
      </c>
      <c r="F10" s="55">
        <v>0</v>
      </c>
      <c r="G10" s="56">
        <v>2.0171</v>
      </c>
      <c r="H10" s="57">
        <v>0</v>
      </c>
      <c r="I10" s="55">
        <v>0</v>
      </c>
      <c r="J10" s="56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5">
        <v>0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3.25" customHeight="1">
      <c r="A11" s="54" t="s">
        <v>89</v>
      </c>
      <c r="B11" s="54" t="s">
        <v>90</v>
      </c>
      <c r="C11" s="54" t="s">
        <v>90</v>
      </c>
      <c r="D11" s="54" t="s">
        <v>93</v>
      </c>
      <c r="E11" s="57">
        <v>17.4375</v>
      </c>
      <c r="F11" s="55">
        <v>0</v>
      </c>
      <c r="G11" s="56">
        <v>17.4375</v>
      </c>
      <c r="H11" s="57">
        <v>0</v>
      </c>
      <c r="I11" s="55">
        <v>0</v>
      </c>
      <c r="J11" s="56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5">
        <v>0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3.25" customHeight="1">
      <c r="A12" s="54" t="s">
        <v>94</v>
      </c>
      <c r="B12" s="54" t="s">
        <v>95</v>
      </c>
      <c r="C12" s="54" t="s">
        <v>83</v>
      </c>
      <c r="D12" s="54" t="s">
        <v>96</v>
      </c>
      <c r="E12" s="57">
        <v>6.5554</v>
      </c>
      <c r="F12" s="55">
        <v>0</v>
      </c>
      <c r="G12" s="56">
        <v>6.5554</v>
      </c>
      <c r="H12" s="57">
        <v>0</v>
      </c>
      <c r="I12" s="55">
        <v>0</v>
      </c>
      <c r="J12" s="56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5">
        <v>0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 customHeight="1">
      <c r="A13" s="54" t="s">
        <v>94</v>
      </c>
      <c r="B13" s="54" t="s">
        <v>95</v>
      </c>
      <c r="C13" s="54" t="s">
        <v>97</v>
      </c>
      <c r="D13" s="54" t="s">
        <v>98</v>
      </c>
      <c r="E13" s="57">
        <v>1.2</v>
      </c>
      <c r="F13" s="55">
        <v>0</v>
      </c>
      <c r="G13" s="56">
        <v>1.2</v>
      </c>
      <c r="H13" s="57">
        <v>0</v>
      </c>
      <c r="I13" s="55">
        <v>0</v>
      </c>
      <c r="J13" s="56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5">
        <v>0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 customHeight="1">
      <c r="A14" s="54" t="s">
        <v>99</v>
      </c>
      <c r="B14" s="54" t="s">
        <v>85</v>
      </c>
      <c r="C14" s="54" t="s">
        <v>83</v>
      </c>
      <c r="D14" s="54" t="s">
        <v>100</v>
      </c>
      <c r="E14" s="57">
        <v>17.4612</v>
      </c>
      <c r="F14" s="55">
        <v>0</v>
      </c>
      <c r="G14" s="56">
        <v>17.4612</v>
      </c>
      <c r="H14" s="57">
        <v>0</v>
      </c>
      <c r="I14" s="55">
        <v>0</v>
      </c>
      <c r="J14" s="56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5">
        <v>0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</sheetData>
  <sheetProtection/>
  <mergeCells count="19">
    <mergeCell ref="A2:S2"/>
    <mergeCell ref="A3:D3"/>
    <mergeCell ref="J4:K4"/>
    <mergeCell ref="D5:D6"/>
    <mergeCell ref="E4:E6"/>
    <mergeCell ref="F4:F6"/>
    <mergeCell ref="G4:G6"/>
    <mergeCell ref="H4:H6"/>
    <mergeCell ref="I4:I6"/>
    <mergeCell ref="J5:J6"/>
    <mergeCell ref="K5:K6"/>
    <mergeCell ref="L4:L6"/>
    <mergeCell ref="M5:M6"/>
    <mergeCell ref="N5:N6"/>
    <mergeCell ref="O5:O6"/>
    <mergeCell ref="P5:P6"/>
    <mergeCell ref="Q5:Q6"/>
    <mergeCell ref="R4:R6"/>
    <mergeCell ref="S4:S6"/>
  </mergeCells>
  <printOptions/>
  <pageMargins left="0.75" right="0.75" top="1" bottom="1" header="0" footer="0"/>
  <pageSetup fitToHeight="1" fitToWidth="1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zoomScaleSheetLayoutView="100" workbookViewId="0" topLeftCell="A1">
      <selection activeCell="A1" sqref="A1"/>
    </sheetView>
  </sheetViews>
  <sheetFormatPr defaultColWidth="6.83203125" defaultRowHeight="12.75" customHeight="1"/>
  <cols>
    <col min="1" max="3" width="4.66015625" style="1" customWidth="1"/>
    <col min="4" max="4" width="21.16015625" style="1" customWidth="1"/>
    <col min="5" max="9" width="12.66015625" style="1" customWidth="1"/>
    <col min="10" max="11" width="8" style="1" customWidth="1"/>
    <col min="12" max="12" width="6.83203125" style="1" customWidth="1"/>
    <col min="13" max="16384" width="6.83203125" style="1" customWidth="1"/>
  </cols>
  <sheetData>
    <row r="1" spans="1:9" ht="19.5" customHeight="1">
      <c r="A1" s="39"/>
      <c r="B1" s="158"/>
      <c r="C1" s="158"/>
      <c r="D1" s="158"/>
      <c r="E1" s="158"/>
      <c r="F1" s="158"/>
      <c r="G1" s="158"/>
      <c r="H1" s="158"/>
      <c r="I1" s="174" t="s">
        <v>101</v>
      </c>
    </row>
    <row r="2" spans="1:9" ht="19.5" customHeight="1">
      <c r="A2" s="5" t="s">
        <v>102</v>
      </c>
      <c r="B2" s="5"/>
      <c r="C2" s="5"/>
      <c r="D2" s="5"/>
      <c r="E2" s="5"/>
      <c r="F2" s="5"/>
      <c r="G2" s="5"/>
      <c r="H2" s="5"/>
      <c r="I2" s="5"/>
    </row>
    <row r="3" spans="1:11" ht="19.5" customHeight="1">
      <c r="A3" s="159" t="s">
        <v>6</v>
      </c>
      <c r="B3" s="159"/>
      <c r="C3" s="159"/>
      <c r="D3" s="159"/>
      <c r="E3" s="160"/>
      <c r="F3" s="160"/>
      <c r="G3" s="160"/>
      <c r="H3" s="160"/>
      <c r="I3" s="9" t="s">
        <v>7</v>
      </c>
      <c r="J3" s="33"/>
      <c r="K3" s="33"/>
    </row>
    <row r="4" spans="1:11" ht="19.5" customHeight="1">
      <c r="A4" s="161" t="s">
        <v>58</v>
      </c>
      <c r="B4" s="161"/>
      <c r="C4" s="161"/>
      <c r="D4" s="161"/>
      <c r="E4" s="162" t="s">
        <v>59</v>
      </c>
      <c r="F4" s="162" t="s">
        <v>103</v>
      </c>
      <c r="G4" s="163" t="s">
        <v>104</v>
      </c>
      <c r="H4" s="163" t="s">
        <v>105</v>
      </c>
      <c r="I4" s="163" t="s">
        <v>106</v>
      </c>
      <c r="J4" s="33"/>
      <c r="K4" s="33"/>
    </row>
    <row r="5" spans="1:11" ht="19.5" customHeight="1">
      <c r="A5" s="125" t="s">
        <v>69</v>
      </c>
      <c r="B5" s="125"/>
      <c r="C5" s="125"/>
      <c r="D5" s="163" t="s">
        <v>70</v>
      </c>
      <c r="E5" s="162"/>
      <c r="F5" s="162"/>
      <c r="G5" s="163"/>
      <c r="H5" s="163"/>
      <c r="I5" s="163"/>
      <c r="J5" s="33"/>
      <c r="K5" s="33"/>
    </row>
    <row r="6" spans="1:11" ht="20.25" customHeight="1">
      <c r="A6" s="164" t="s">
        <v>78</v>
      </c>
      <c r="B6" s="164" t="s">
        <v>79</v>
      </c>
      <c r="C6" s="127" t="s">
        <v>80</v>
      </c>
      <c r="D6" s="165"/>
      <c r="E6" s="166"/>
      <c r="F6" s="166"/>
      <c r="G6" s="165"/>
      <c r="H6" s="163"/>
      <c r="I6" s="163"/>
      <c r="J6" s="33"/>
      <c r="K6" s="33"/>
    </row>
    <row r="7" spans="1:9" ht="20.25" customHeight="1">
      <c r="A7" s="167" t="s">
        <v>81</v>
      </c>
      <c r="B7" s="167" t="s">
        <v>82</v>
      </c>
      <c r="C7" s="168" t="s">
        <v>85</v>
      </c>
      <c r="D7" s="169" t="s">
        <v>86</v>
      </c>
      <c r="E7" s="170">
        <v>62.2</v>
      </c>
      <c r="F7" s="171">
        <v>0</v>
      </c>
      <c r="G7" s="172">
        <v>62.2</v>
      </c>
      <c r="H7" s="173">
        <f aca="true" t="shared" si="0" ref="H7:H14">""</f>
      </c>
      <c r="I7" s="175">
        <f aca="true" t="shared" si="1" ref="I7:I14">""</f>
      </c>
    </row>
    <row r="8" spans="1:256" ht="20.25" customHeight="1">
      <c r="A8" s="167" t="s">
        <v>89</v>
      </c>
      <c r="B8" s="167" t="s">
        <v>90</v>
      </c>
      <c r="C8" s="168" t="s">
        <v>91</v>
      </c>
      <c r="D8" s="169" t="s">
        <v>92</v>
      </c>
      <c r="E8" s="170">
        <v>2.0171</v>
      </c>
      <c r="F8" s="171">
        <v>2.0171</v>
      </c>
      <c r="G8" s="172">
        <v>0</v>
      </c>
      <c r="H8" s="173">
        <f t="shared" si="0"/>
      </c>
      <c r="I8" s="175">
        <f t="shared" si="1"/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0.25" customHeight="1">
      <c r="A9" s="167" t="s">
        <v>99</v>
      </c>
      <c r="B9" s="167" t="s">
        <v>85</v>
      </c>
      <c r="C9" s="168" t="s">
        <v>83</v>
      </c>
      <c r="D9" s="169" t="s">
        <v>100</v>
      </c>
      <c r="E9" s="170">
        <v>17.4612</v>
      </c>
      <c r="F9" s="171">
        <v>17.4612</v>
      </c>
      <c r="G9" s="172">
        <v>0</v>
      </c>
      <c r="H9" s="173">
        <f t="shared" si="0"/>
      </c>
      <c r="I9" s="175">
        <f t="shared" si="1"/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0.25" customHeight="1">
      <c r="A10" s="167" t="s">
        <v>94</v>
      </c>
      <c r="B10" s="167" t="s">
        <v>95</v>
      </c>
      <c r="C10" s="168" t="s">
        <v>97</v>
      </c>
      <c r="D10" s="169" t="s">
        <v>98</v>
      </c>
      <c r="E10" s="170">
        <v>1.2</v>
      </c>
      <c r="F10" s="171">
        <v>1.2</v>
      </c>
      <c r="G10" s="172">
        <v>0</v>
      </c>
      <c r="H10" s="173">
        <f t="shared" si="0"/>
      </c>
      <c r="I10" s="175">
        <f t="shared" si="1"/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0.25" customHeight="1">
      <c r="A11" s="167" t="s">
        <v>94</v>
      </c>
      <c r="B11" s="167" t="s">
        <v>95</v>
      </c>
      <c r="C11" s="168" t="s">
        <v>83</v>
      </c>
      <c r="D11" s="169" t="s">
        <v>96</v>
      </c>
      <c r="E11" s="170">
        <v>6.5554</v>
      </c>
      <c r="F11" s="171">
        <v>6.5554</v>
      </c>
      <c r="G11" s="172">
        <v>0</v>
      </c>
      <c r="H11" s="173">
        <f t="shared" si="0"/>
      </c>
      <c r="I11" s="175">
        <f t="shared" si="1"/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0.25" customHeight="1">
      <c r="A12" s="167" t="s">
        <v>89</v>
      </c>
      <c r="B12" s="167" t="s">
        <v>90</v>
      </c>
      <c r="C12" s="168" t="s">
        <v>90</v>
      </c>
      <c r="D12" s="169" t="s">
        <v>93</v>
      </c>
      <c r="E12" s="170">
        <v>17.4375</v>
      </c>
      <c r="F12" s="171">
        <v>17.4375</v>
      </c>
      <c r="G12" s="172">
        <v>0</v>
      </c>
      <c r="H12" s="173">
        <f t="shared" si="0"/>
      </c>
      <c r="I12" s="175">
        <f t="shared" si="1"/>
      </c>
      <c r="J12" s="72"/>
      <c r="K12"/>
      <c r="L12"/>
      <c r="M12"/>
      <c r="N12"/>
      <c r="O12"/>
      <c r="P12" s="7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0.25" customHeight="1">
      <c r="A13" s="167" t="s">
        <v>81</v>
      </c>
      <c r="B13" s="167" t="s">
        <v>82</v>
      </c>
      <c r="C13" s="168" t="s">
        <v>87</v>
      </c>
      <c r="D13" s="169" t="s">
        <v>88</v>
      </c>
      <c r="E13" s="170">
        <v>41.1148</v>
      </c>
      <c r="F13" s="171">
        <v>41.1148</v>
      </c>
      <c r="G13" s="172">
        <v>0</v>
      </c>
      <c r="H13" s="173">
        <f t="shared" si="0"/>
      </c>
      <c r="I13" s="175">
        <f t="shared" si="1"/>
      </c>
      <c r="J13" s="72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0.25" customHeight="1">
      <c r="A14" s="167" t="s">
        <v>81</v>
      </c>
      <c r="B14" s="167" t="s">
        <v>82</v>
      </c>
      <c r="C14" s="168" t="s">
        <v>83</v>
      </c>
      <c r="D14" s="169" t="s">
        <v>84</v>
      </c>
      <c r="E14" s="170">
        <v>121.1751</v>
      </c>
      <c r="F14" s="171">
        <v>121.1751</v>
      </c>
      <c r="G14" s="172">
        <v>0</v>
      </c>
      <c r="H14" s="173">
        <f t="shared" si="0"/>
      </c>
      <c r="I14" s="175">
        <f t="shared" si="1"/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0.25" customHeight="1">
      <c r="A15"/>
      <c r="B15"/>
      <c r="C15"/>
      <c r="D15"/>
      <c r="E15"/>
      <c r="F15"/>
      <c r="G15"/>
      <c r="H15" s="7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0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0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0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0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0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0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0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sheetProtection/>
  <mergeCells count="8">
    <mergeCell ref="A2:I2"/>
    <mergeCell ref="A3:D3"/>
    <mergeCell ref="D5:D6"/>
    <mergeCell ref="E4:E6"/>
    <mergeCell ref="F4:F6"/>
    <mergeCell ref="G4:G6"/>
    <mergeCell ref="H4:H6"/>
    <mergeCell ref="I4:I6"/>
  </mergeCells>
  <printOptions/>
  <pageMargins left="0.75" right="0.75" top="1" bottom="1" header="0" footer="0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showZeros="0" zoomScaleSheetLayoutView="100" workbookViewId="0" topLeftCell="A1">
      <selection activeCell="H7" sqref="H7"/>
    </sheetView>
  </sheetViews>
  <sheetFormatPr defaultColWidth="6.83203125" defaultRowHeight="20.25" customHeight="1"/>
  <cols>
    <col min="1" max="1" width="32.83203125" style="117" customWidth="1"/>
    <col min="2" max="2" width="17.16015625" style="117" customWidth="1"/>
    <col min="3" max="3" width="31.33203125" style="117" customWidth="1"/>
    <col min="4" max="4" width="21.33203125" style="117" customWidth="1"/>
    <col min="5" max="5" width="20.16015625" style="117" customWidth="1"/>
    <col min="6" max="8" width="12.16015625" style="1" customWidth="1"/>
    <col min="9" max="34" width="6.5" style="1" customWidth="1"/>
    <col min="35" max="35" width="6.16015625" style="1" customWidth="1"/>
    <col min="36" max="38" width="6.83203125" style="1" customWidth="1"/>
    <col min="39" max="41" width="6.16015625" style="1" customWidth="1"/>
    <col min="42" max="253" width="8" style="1" customWidth="1"/>
    <col min="254" max="254" width="6.83203125" style="1" customWidth="1"/>
    <col min="255" max="16384" width="6.83203125" style="1" customWidth="1"/>
  </cols>
  <sheetData>
    <row r="1" spans="1:34" ht="20.25" customHeight="1">
      <c r="A1" s="118"/>
      <c r="B1" s="118"/>
      <c r="C1" s="118"/>
      <c r="D1" s="118"/>
      <c r="E1" s="118"/>
      <c r="F1" s="119"/>
      <c r="G1" s="119"/>
      <c r="H1" s="41" t="s">
        <v>107</v>
      </c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spans="1:34" ht="20.25" customHeight="1">
      <c r="A2" s="120" t="s">
        <v>108</v>
      </c>
      <c r="B2" s="120"/>
      <c r="C2" s="120"/>
      <c r="D2" s="120"/>
      <c r="E2" s="120"/>
      <c r="F2" s="5"/>
      <c r="G2" s="5"/>
      <c r="H2" s="5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4" ht="20.25" customHeight="1">
      <c r="A3" s="121" t="s">
        <v>6</v>
      </c>
      <c r="B3" s="121"/>
      <c r="C3" s="122"/>
      <c r="D3" s="122"/>
      <c r="E3" s="122"/>
      <c r="F3" s="39"/>
      <c r="G3" s="39"/>
      <c r="H3" s="9" t="s">
        <v>7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</row>
    <row r="4" spans="1:34" ht="20.25" customHeight="1">
      <c r="A4" s="123" t="s">
        <v>8</v>
      </c>
      <c r="B4" s="123"/>
      <c r="C4" s="124" t="s">
        <v>9</v>
      </c>
      <c r="D4" s="124"/>
      <c r="E4" s="124"/>
      <c r="F4" s="125"/>
      <c r="G4" s="125"/>
      <c r="H4" s="125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</row>
    <row r="5" spans="1:34" s="117" customFormat="1" ht="37.5" customHeight="1">
      <c r="A5" s="126" t="s">
        <v>10</v>
      </c>
      <c r="B5" s="127" t="s">
        <v>11</v>
      </c>
      <c r="C5" s="126" t="s">
        <v>10</v>
      </c>
      <c r="D5" s="127" t="s">
        <v>59</v>
      </c>
      <c r="E5" s="127" t="s">
        <v>109</v>
      </c>
      <c r="F5" s="128" t="s">
        <v>110</v>
      </c>
      <c r="G5" s="126" t="s">
        <v>111</v>
      </c>
      <c r="H5" s="129" t="s">
        <v>112</v>
      </c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</row>
    <row r="6" spans="1:34" ht="24.75" customHeight="1">
      <c r="A6" s="130" t="s">
        <v>113</v>
      </c>
      <c r="B6" s="131">
        <f>SUM(B7,B8)</f>
        <v>269.1611</v>
      </c>
      <c r="C6" s="132" t="s">
        <v>114</v>
      </c>
      <c r="D6" s="133">
        <f aca="true" t="shared" si="0" ref="D6:D34">SUM(E6,F6)</f>
        <v>269.1611</v>
      </c>
      <c r="E6" s="134">
        <v>269.1611</v>
      </c>
      <c r="F6" s="135">
        <v>0</v>
      </c>
      <c r="G6" s="136"/>
      <c r="H6" s="137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</row>
    <row r="7" spans="1:34" ht="24.75" customHeight="1">
      <c r="A7" s="130" t="s">
        <v>115</v>
      </c>
      <c r="B7" s="131">
        <v>269.1611</v>
      </c>
      <c r="C7" s="132" t="s">
        <v>116</v>
      </c>
      <c r="D7" s="133">
        <f t="shared" si="0"/>
        <v>224.4899</v>
      </c>
      <c r="E7" s="138">
        <v>224.4899</v>
      </c>
      <c r="F7" s="139">
        <v>0</v>
      </c>
      <c r="G7" s="140"/>
      <c r="H7" s="137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</row>
    <row r="8" spans="1:34" ht="24.75" customHeight="1">
      <c r="A8" s="130" t="s">
        <v>117</v>
      </c>
      <c r="B8" s="135">
        <v>0</v>
      </c>
      <c r="C8" s="132" t="s">
        <v>118</v>
      </c>
      <c r="D8" s="133">
        <f t="shared" si="0"/>
        <v>0</v>
      </c>
      <c r="E8" s="133">
        <v>0</v>
      </c>
      <c r="F8" s="141">
        <v>0</v>
      </c>
      <c r="G8" s="140"/>
      <c r="H8" s="137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</row>
    <row r="9" spans="1:34" ht="24.75" customHeight="1">
      <c r="A9" s="130" t="s">
        <v>119</v>
      </c>
      <c r="B9" s="142"/>
      <c r="C9" s="132" t="s">
        <v>120</v>
      </c>
      <c r="D9" s="133">
        <f t="shared" si="0"/>
        <v>0</v>
      </c>
      <c r="E9" s="133">
        <v>0</v>
      </c>
      <c r="F9" s="135">
        <v>0</v>
      </c>
      <c r="G9" s="140"/>
      <c r="H9" s="137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</row>
    <row r="10" spans="1:34" ht="24.75" customHeight="1">
      <c r="A10" s="130" t="s">
        <v>121</v>
      </c>
      <c r="B10" s="143"/>
      <c r="C10" s="132" t="s">
        <v>122</v>
      </c>
      <c r="D10" s="133">
        <f t="shared" si="0"/>
        <v>0</v>
      </c>
      <c r="E10" s="133">
        <v>0</v>
      </c>
      <c r="F10" s="141">
        <v>0</v>
      </c>
      <c r="G10" s="140"/>
      <c r="H10" s="137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</row>
    <row r="11" spans="1:34" ht="24.75" customHeight="1">
      <c r="A11" s="130" t="s">
        <v>115</v>
      </c>
      <c r="B11" s="137"/>
      <c r="C11" s="132" t="s">
        <v>123</v>
      </c>
      <c r="D11" s="133">
        <f t="shared" si="0"/>
        <v>0</v>
      </c>
      <c r="E11" s="133">
        <v>0</v>
      </c>
      <c r="F11" s="131">
        <v>0</v>
      </c>
      <c r="G11" s="140"/>
      <c r="H11" s="137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ht="24.75" customHeight="1">
      <c r="A12" s="130" t="s">
        <v>117</v>
      </c>
      <c r="B12" s="137"/>
      <c r="C12" s="132" t="s">
        <v>124</v>
      </c>
      <c r="D12" s="133">
        <f t="shared" si="0"/>
        <v>0</v>
      </c>
      <c r="E12" s="133">
        <v>0</v>
      </c>
      <c r="F12" s="131">
        <v>0</v>
      </c>
      <c r="G12" s="140"/>
      <c r="H12" s="137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</row>
    <row r="13" spans="1:34" ht="24.75" customHeight="1">
      <c r="A13" s="130" t="s">
        <v>119</v>
      </c>
      <c r="B13" s="137"/>
      <c r="C13" s="132" t="s">
        <v>125</v>
      </c>
      <c r="D13" s="133">
        <f t="shared" si="0"/>
        <v>0</v>
      </c>
      <c r="E13" s="133">
        <v>0</v>
      </c>
      <c r="F13" s="131">
        <v>0</v>
      </c>
      <c r="G13" s="140"/>
      <c r="H13" s="137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</row>
    <row r="14" spans="1:34" ht="24.75" customHeight="1">
      <c r="A14" s="130" t="s">
        <v>126</v>
      </c>
      <c r="B14" s="144"/>
      <c r="C14" s="132" t="s">
        <v>127</v>
      </c>
      <c r="D14" s="133">
        <f t="shared" si="0"/>
        <v>19.4546</v>
      </c>
      <c r="E14" s="134">
        <v>19.4546</v>
      </c>
      <c r="F14" s="131">
        <v>0</v>
      </c>
      <c r="G14" s="140"/>
      <c r="H14" s="137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</row>
    <row r="15" spans="1:34" ht="24.75" customHeight="1">
      <c r="A15" s="130"/>
      <c r="B15" s="142"/>
      <c r="C15" s="132" t="s">
        <v>128</v>
      </c>
      <c r="D15" s="133">
        <f t="shared" si="0"/>
        <v>0</v>
      </c>
      <c r="E15" s="138">
        <v>0</v>
      </c>
      <c r="F15" s="135">
        <v>0</v>
      </c>
      <c r="G15" s="140"/>
      <c r="H15" s="137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</row>
    <row r="16" spans="1:34" ht="24.75" customHeight="1">
      <c r="A16" s="130"/>
      <c r="B16" s="142"/>
      <c r="C16" s="132" t="s">
        <v>129</v>
      </c>
      <c r="D16" s="133">
        <f t="shared" si="0"/>
        <v>7.7554</v>
      </c>
      <c r="E16" s="133">
        <v>7.7554</v>
      </c>
      <c r="F16" s="141">
        <v>0</v>
      </c>
      <c r="G16" s="140"/>
      <c r="H16" s="137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</row>
    <row r="17" spans="1:34" ht="24.75" customHeight="1">
      <c r="A17" s="130"/>
      <c r="B17" s="142"/>
      <c r="C17" s="132" t="s">
        <v>130</v>
      </c>
      <c r="D17" s="133">
        <f t="shared" si="0"/>
        <v>0</v>
      </c>
      <c r="E17" s="134">
        <v>0</v>
      </c>
      <c r="F17" s="131">
        <v>0</v>
      </c>
      <c r="G17" s="140"/>
      <c r="H17" s="137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</row>
    <row r="18" spans="1:34" ht="24.75" customHeight="1">
      <c r="A18" s="130"/>
      <c r="B18" s="142"/>
      <c r="C18" s="132" t="s">
        <v>131</v>
      </c>
      <c r="D18" s="133">
        <f t="shared" si="0"/>
        <v>0</v>
      </c>
      <c r="E18" s="138">
        <v>0</v>
      </c>
      <c r="F18" s="131">
        <v>0</v>
      </c>
      <c r="G18" s="140"/>
      <c r="H18" s="137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</row>
    <row r="19" spans="1:34" ht="24.75" customHeight="1">
      <c r="A19" s="130"/>
      <c r="B19" s="142"/>
      <c r="C19" s="132" t="s">
        <v>132</v>
      </c>
      <c r="D19" s="133">
        <f t="shared" si="0"/>
        <v>0</v>
      </c>
      <c r="E19" s="133">
        <v>0</v>
      </c>
      <c r="F19" s="131">
        <v>0</v>
      </c>
      <c r="G19" s="140"/>
      <c r="H19" s="137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</row>
    <row r="20" spans="1:34" ht="24.75" customHeight="1">
      <c r="A20" s="130"/>
      <c r="B20" s="142"/>
      <c r="C20" s="132" t="s">
        <v>133</v>
      </c>
      <c r="D20" s="133">
        <f t="shared" si="0"/>
        <v>0</v>
      </c>
      <c r="E20" s="133">
        <v>0</v>
      </c>
      <c r="F20" s="131">
        <v>0</v>
      </c>
      <c r="G20" s="140"/>
      <c r="H20" s="137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</row>
    <row r="21" spans="1:34" ht="24.75" customHeight="1">
      <c r="A21" s="130"/>
      <c r="B21" s="142"/>
      <c r="C21" s="132" t="s">
        <v>134</v>
      </c>
      <c r="D21" s="133">
        <f t="shared" si="0"/>
        <v>0</v>
      </c>
      <c r="E21" s="135">
        <v>0</v>
      </c>
      <c r="F21" s="145">
        <v>0</v>
      </c>
      <c r="G21" s="140"/>
      <c r="H21" s="137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</row>
    <row r="22" spans="1:34" ht="24.75" customHeight="1">
      <c r="A22" s="130"/>
      <c r="B22" s="142"/>
      <c r="C22" s="132" t="s">
        <v>135</v>
      </c>
      <c r="D22" s="133">
        <f t="shared" si="0"/>
        <v>0</v>
      </c>
      <c r="E22" s="138">
        <v>0</v>
      </c>
      <c r="F22" s="131">
        <v>0</v>
      </c>
      <c r="G22" s="140"/>
      <c r="H22" s="137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</row>
    <row r="23" spans="1:34" ht="24.75" customHeight="1">
      <c r="A23" s="130"/>
      <c r="B23" s="142"/>
      <c r="C23" s="132" t="s">
        <v>136</v>
      </c>
      <c r="D23" s="133">
        <f t="shared" si="0"/>
        <v>0</v>
      </c>
      <c r="E23" s="133">
        <v>0</v>
      </c>
      <c r="F23" s="131">
        <v>0</v>
      </c>
      <c r="G23" s="140"/>
      <c r="H23" s="137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</row>
    <row r="24" spans="1:34" ht="24.75" customHeight="1">
      <c r="A24" s="130"/>
      <c r="B24" s="142"/>
      <c r="C24" s="132" t="s">
        <v>137</v>
      </c>
      <c r="D24" s="133">
        <f t="shared" si="0"/>
        <v>0</v>
      </c>
      <c r="E24" s="133">
        <v>0</v>
      </c>
      <c r="F24" s="131">
        <v>0</v>
      </c>
      <c r="G24" s="140"/>
      <c r="H24" s="137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</row>
    <row r="25" spans="1:34" ht="24.75" customHeight="1">
      <c r="A25" s="130"/>
      <c r="B25" s="142"/>
      <c r="C25" s="132" t="s">
        <v>138</v>
      </c>
      <c r="D25" s="133">
        <f t="shared" si="0"/>
        <v>0</v>
      </c>
      <c r="E25" s="133">
        <v>0</v>
      </c>
      <c r="F25" s="131">
        <v>0</v>
      </c>
      <c r="G25" s="140"/>
      <c r="H25" s="137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</row>
    <row r="26" spans="1:34" ht="24.75" customHeight="1">
      <c r="A26" s="130"/>
      <c r="B26" s="142"/>
      <c r="C26" s="132" t="s">
        <v>139</v>
      </c>
      <c r="D26" s="133">
        <f t="shared" si="0"/>
        <v>17.4612</v>
      </c>
      <c r="E26" s="133">
        <v>17.4612</v>
      </c>
      <c r="F26" s="131">
        <v>0</v>
      </c>
      <c r="G26" s="140"/>
      <c r="H26" s="137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</row>
    <row r="27" spans="1:34" ht="24.75" customHeight="1">
      <c r="A27" s="130"/>
      <c r="B27" s="142"/>
      <c r="C27" s="132" t="s">
        <v>140</v>
      </c>
      <c r="D27" s="133">
        <f t="shared" si="0"/>
        <v>0</v>
      </c>
      <c r="E27" s="133">
        <v>0</v>
      </c>
      <c r="F27" s="131">
        <v>0</v>
      </c>
      <c r="G27" s="140"/>
      <c r="H27" s="137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</row>
    <row r="28" spans="1:34" ht="24.75" customHeight="1">
      <c r="A28" s="130"/>
      <c r="B28" s="142"/>
      <c r="C28" s="132" t="s">
        <v>141</v>
      </c>
      <c r="D28" s="133">
        <f t="shared" si="0"/>
        <v>0</v>
      </c>
      <c r="E28" s="133">
        <v>0</v>
      </c>
      <c r="F28" s="135">
        <v>0</v>
      </c>
      <c r="G28" s="140"/>
      <c r="H28" s="137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</row>
    <row r="29" spans="1:34" ht="24.75" customHeight="1">
      <c r="A29" s="130"/>
      <c r="B29" s="142"/>
      <c r="C29" s="132" t="s">
        <v>142</v>
      </c>
      <c r="D29" s="133">
        <f t="shared" si="0"/>
        <v>0</v>
      </c>
      <c r="E29" s="133">
        <v>0</v>
      </c>
      <c r="F29" s="141">
        <v>0</v>
      </c>
      <c r="G29" s="140"/>
      <c r="H29" s="137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</row>
    <row r="30" spans="1:34" ht="24.75" customHeight="1">
      <c r="A30" s="130"/>
      <c r="B30" s="142"/>
      <c r="C30" s="132" t="s">
        <v>143</v>
      </c>
      <c r="D30" s="133">
        <f t="shared" si="0"/>
        <v>0</v>
      </c>
      <c r="E30" s="133">
        <v>0</v>
      </c>
      <c r="F30" s="131">
        <v>0</v>
      </c>
      <c r="G30" s="140"/>
      <c r="H30" s="137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</row>
    <row r="31" spans="1:34" ht="24.75" customHeight="1">
      <c r="A31" s="130"/>
      <c r="B31" s="142"/>
      <c r="C31" s="132" t="s">
        <v>144</v>
      </c>
      <c r="D31" s="133">
        <f t="shared" si="0"/>
        <v>0</v>
      </c>
      <c r="E31" s="133">
        <v>0</v>
      </c>
      <c r="F31" s="131">
        <v>0</v>
      </c>
      <c r="G31" s="140"/>
      <c r="H31" s="137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</row>
    <row r="32" spans="1:34" ht="24.75" customHeight="1">
      <c r="A32" s="130"/>
      <c r="B32" s="142"/>
      <c r="C32" s="132" t="s">
        <v>145</v>
      </c>
      <c r="D32" s="133">
        <f t="shared" si="0"/>
        <v>0</v>
      </c>
      <c r="E32" s="133">
        <v>0</v>
      </c>
      <c r="F32" s="131">
        <v>0</v>
      </c>
      <c r="G32" s="140"/>
      <c r="H32" s="137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</row>
    <row r="33" spans="1:34" ht="24.75" customHeight="1">
      <c r="A33" s="130"/>
      <c r="B33" s="142"/>
      <c r="C33" s="132" t="s">
        <v>146</v>
      </c>
      <c r="D33" s="133">
        <f t="shared" si="0"/>
        <v>0</v>
      </c>
      <c r="E33" s="133">
        <v>0</v>
      </c>
      <c r="F33" s="131">
        <v>0</v>
      </c>
      <c r="G33" s="140"/>
      <c r="H33" s="137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</row>
    <row r="34" spans="1:34" ht="24.75" customHeight="1">
      <c r="A34" s="130"/>
      <c r="B34" s="142"/>
      <c r="C34" s="132" t="s">
        <v>147</v>
      </c>
      <c r="D34" s="133">
        <f t="shared" si="0"/>
        <v>0</v>
      </c>
      <c r="E34" s="134">
        <v>0</v>
      </c>
      <c r="F34" s="135">
        <v>0</v>
      </c>
      <c r="G34" s="140"/>
      <c r="H34" s="137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</row>
    <row r="35" spans="1:34" ht="24.75" customHeight="1">
      <c r="A35" s="130"/>
      <c r="B35" s="142"/>
      <c r="C35" s="146"/>
      <c r="D35" s="147"/>
      <c r="E35" s="138"/>
      <c r="F35" s="138"/>
      <c r="G35" s="148"/>
      <c r="H35" s="137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</row>
    <row r="36" spans="1:34" ht="20.25" customHeight="1">
      <c r="A36" s="126" t="s">
        <v>53</v>
      </c>
      <c r="B36" s="149">
        <f aca="true" t="shared" si="1" ref="B36:F36">SUM(B6)</f>
        <v>269.1611</v>
      </c>
      <c r="C36" s="126" t="s">
        <v>54</v>
      </c>
      <c r="D36" s="150">
        <f t="shared" si="1"/>
        <v>269.1611</v>
      </c>
      <c r="E36" s="147">
        <f t="shared" si="1"/>
        <v>269.1611</v>
      </c>
      <c r="F36" s="147">
        <f t="shared" si="1"/>
        <v>0</v>
      </c>
      <c r="G36" s="151"/>
      <c r="H36" s="151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</row>
    <row r="37" spans="1:34" ht="20.25" customHeight="1">
      <c r="A37" s="152"/>
      <c r="B37" s="153"/>
      <c r="C37" s="154"/>
      <c r="D37" s="154"/>
      <c r="E37" s="154"/>
      <c r="F37" s="155"/>
      <c r="G37" s="155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</row>
  </sheetData>
  <sheetProtection/>
  <mergeCells count="2">
    <mergeCell ref="A2:H2"/>
    <mergeCell ref="A3:B3"/>
  </mergeCells>
  <printOptions/>
  <pageMargins left="0.75" right="0.75" top="1" bottom="1" header="0" footer="0"/>
  <pageSetup fitToHeight="1" fitToWidth="1" orientation="portrait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6"/>
  <sheetViews>
    <sheetView showGridLines="0" showZeros="0" zoomScaleSheetLayoutView="100" workbookViewId="0" topLeftCell="A1">
      <selection activeCell="A1" sqref="A1"/>
    </sheetView>
  </sheetViews>
  <sheetFormatPr defaultColWidth="6.83203125" defaultRowHeight="12.75" customHeight="1"/>
  <cols>
    <col min="1" max="2" width="5.66015625" style="93" customWidth="1"/>
    <col min="3" max="3" width="27.66015625" style="93" customWidth="1"/>
    <col min="4" max="4" width="11.83203125" style="93" customWidth="1"/>
    <col min="5" max="14" width="8.66015625" style="93" customWidth="1"/>
    <col min="15" max="17" width="6.16015625" style="93" customWidth="1"/>
    <col min="18" max="229" width="8" style="93" customWidth="1"/>
    <col min="230" max="230" width="6.83203125" style="93" customWidth="1"/>
    <col min="231" max="16384" width="6.83203125" style="93" customWidth="1"/>
  </cols>
  <sheetData>
    <row r="1" spans="1:229" ht="19.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O1" s="106"/>
      <c r="P1" s="106"/>
      <c r="Q1" s="4" t="s">
        <v>148</v>
      </c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</row>
    <row r="2" spans="1:229" ht="19.5" customHeight="1">
      <c r="A2" s="73" t="s">
        <v>149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</row>
    <row r="3" spans="1:229" ht="19.5" customHeight="1">
      <c r="A3" s="7" t="s">
        <v>6</v>
      </c>
      <c r="B3" s="7"/>
      <c r="C3" s="7"/>
      <c r="D3" s="77"/>
      <c r="E3" s="77"/>
      <c r="F3" s="77"/>
      <c r="G3" s="77"/>
      <c r="H3" s="77"/>
      <c r="I3" s="77"/>
      <c r="J3" s="77"/>
      <c r="K3" s="77"/>
      <c r="L3" s="77"/>
      <c r="M3" s="77"/>
      <c r="O3" s="108"/>
      <c r="P3" s="108"/>
      <c r="Q3" s="9" t="s">
        <v>7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</row>
    <row r="4" spans="1:229" ht="19.5" customHeight="1">
      <c r="A4" s="10" t="s">
        <v>58</v>
      </c>
      <c r="B4" s="10"/>
      <c r="C4" s="12"/>
      <c r="D4" s="94" t="s">
        <v>150</v>
      </c>
      <c r="E4" s="95" t="s">
        <v>151</v>
      </c>
      <c r="F4" s="96"/>
      <c r="G4" s="96"/>
      <c r="H4" s="96"/>
      <c r="I4" s="96"/>
      <c r="J4" s="96"/>
      <c r="K4" s="96"/>
      <c r="L4" s="96"/>
      <c r="M4" s="96"/>
      <c r="N4" s="109"/>
      <c r="O4" s="110" t="s">
        <v>152</v>
      </c>
      <c r="P4" s="110"/>
      <c r="Q4" s="110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</row>
    <row r="5" spans="1:229" ht="19.5" customHeight="1">
      <c r="A5" s="97" t="s">
        <v>69</v>
      </c>
      <c r="B5" s="97"/>
      <c r="C5" s="18" t="s">
        <v>153</v>
      </c>
      <c r="D5" s="94"/>
      <c r="E5" s="98" t="s">
        <v>59</v>
      </c>
      <c r="F5" s="99" t="s">
        <v>154</v>
      </c>
      <c r="G5" s="100"/>
      <c r="H5" s="100"/>
      <c r="I5" s="99" t="s">
        <v>155</v>
      </c>
      <c r="J5" s="100"/>
      <c r="K5" s="100"/>
      <c r="L5" s="99" t="s">
        <v>156</v>
      </c>
      <c r="M5" s="100"/>
      <c r="N5" s="111"/>
      <c r="O5" s="98" t="s">
        <v>59</v>
      </c>
      <c r="P5" s="98" t="s">
        <v>103</v>
      </c>
      <c r="Q5" s="19" t="s">
        <v>104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</row>
    <row r="6" spans="1:229" ht="29.25" customHeight="1">
      <c r="A6" s="24" t="s">
        <v>78</v>
      </c>
      <c r="B6" s="24" t="s">
        <v>79</v>
      </c>
      <c r="C6" s="23"/>
      <c r="D6" s="101"/>
      <c r="E6" s="102"/>
      <c r="F6" s="103" t="s">
        <v>73</v>
      </c>
      <c r="G6" s="104" t="s">
        <v>103</v>
      </c>
      <c r="H6" s="104" t="s">
        <v>104</v>
      </c>
      <c r="I6" s="103" t="s">
        <v>73</v>
      </c>
      <c r="J6" s="104" t="s">
        <v>103</v>
      </c>
      <c r="K6" s="104" t="s">
        <v>104</v>
      </c>
      <c r="L6" s="103" t="s">
        <v>73</v>
      </c>
      <c r="M6" s="104" t="s">
        <v>103</v>
      </c>
      <c r="N6" s="23" t="s">
        <v>104</v>
      </c>
      <c r="O6" s="102"/>
      <c r="P6" s="102"/>
      <c r="Q6" s="24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</row>
    <row r="7" spans="1:229" ht="22.5" customHeight="1">
      <c r="A7" s="54" t="s">
        <v>157</v>
      </c>
      <c r="B7" s="54" t="s">
        <v>83</v>
      </c>
      <c r="C7" s="54" t="s">
        <v>158</v>
      </c>
      <c r="D7" s="55">
        <v>96.677</v>
      </c>
      <c r="E7" s="68">
        <v>96.677</v>
      </c>
      <c r="F7" s="68">
        <v>96.677</v>
      </c>
      <c r="G7" s="56">
        <v>96.677</v>
      </c>
      <c r="H7" s="57">
        <v>0</v>
      </c>
      <c r="I7" s="55">
        <v>0</v>
      </c>
      <c r="J7" s="56">
        <v>0</v>
      </c>
      <c r="K7" s="57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3">
        <v>0</v>
      </c>
      <c r="R7" s="114"/>
      <c r="S7" s="115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</row>
    <row r="8" spans="1:229" ht="22.5" customHeight="1">
      <c r="A8" s="54" t="s">
        <v>157</v>
      </c>
      <c r="B8" s="54" t="s">
        <v>85</v>
      </c>
      <c r="C8" s="54" t="s">
        <v>159</v>
      </c>
      <c r="D8" s="55">
        <v>21.6928</v>
      </c>
      <c r="E8" s="68">
        <v>21.6928</v>
      </c>
      <c r="F8" s="68">
        <v>21.6928</v>
      </c>
      <c r="G8" s="56">
        <v>21.6928</v>
      </c>
      <c r="H8" s="57">
        <v>0</v>
      </c>
      <c r="I8" s="55">
        <v>0</v>
      </c>
      <c r="J8" s="56">
        <v>0</v>
      </c>
      <c r="K8" s="57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3">
        <v>0</v>
      </c>
      <c r="R8" s="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</row>
    <row r="9" spans="1:229" ht="22.5" customHeight="1">
      <c r="A9" s="54" t="s">
        <v>157</v>
      </c>
      <c r="B9" s="54" t="s">
        <v>97</v>
      </c>
      <c r="C9" s="54" t="s">
        <v>100</v>
      </c>
      <c r="D9" s="55">
        <v>13.506</v>
      </c>
      <c r="E9" s="68">
        <v>13.506</v>
      </c>
      <c r="F9" s="68">
        <v>13.506</v>
      </c>
      <c r="G9" s="56">
        <v>13.506</v>
      </c>
      <c r="H9" s="57">
        <v>0</v>
      </c>
      <c r="I9" s="55">
        <v>0</v>
      </c>
      <c r="J9" s="56">
        <v>0</v>
      </c>
      <c r="K9" s="57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3">
        <v>0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</row>
    <row r="10" spans="1:229" ht="22.5" customHeight="1">
      <c r="A10" s="54" t="s">
        <v>157</v>
      </c>
      <c r="B10" s="54" t="s">
        <v>160</v>
      </c>
      <c r="C10" s="54" t="s">
        <v>161</v>
      </c>
      <c r="D10" s="55">
        <v>0.264</v>
      </c>
      <c r="E10" s="68">
        <v>0.264</v>
      </c>
      <c r="F10" s="68">
        <v>0.264</v>
      </c>
      <c r="G10" s="56">
        <v>0.264</v>
      </c>
      <c r="H10" s="57">
        <v>0</v>
      </c>
      <c r="I10" s="55">
        <v>0</v>
      </c>
      <c r="J10" s="56">
        <v>0</v>
      </c>
      <c r="K10" s="57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3">
        <v>0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</row>
    <row r="11" spans="1:229" ht="22.5" customHeight="1">
      <c r="A11" s="54" t="s">
        <v>162</v>
      </c>
      <c r="B11" s="54" t="s">
        <v>83</v>
      </c>
      <c r="C11" s="54" t="s">
        <v>163</v>
      </c>
      <c r="D11" s="55">
        <v>18.3993</v>
      </c>
      <c r="E11" s="68">
        <v>18.3993</v>
      </c>
      <c r="F11" s="68">
        <v>18.3993</v>
      </c>
      <c r="G11" s="56">
        <v>18.3993</v>
      </c>
      <c r="H11" s="57">
        <v>0</v>
      </c>
      <c r="I11" s="55">
        <v>0</v>
      </c>
      <c r="J11" s="56">
        <v>0</v>
      </c>
      <c r="K11" s="57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3">
        <v>0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</row>
    <row r="12" spans="1:229" ht="22.5" customHeight="1">
      <c r="A12" s="54" t="s">
        <v>162</v>
      </c>
      <c r="B12" s="54" t="s">
        <v>164</v>
      </c>
      <c r="C12" s="54" t="s">
        <v>165</v>
      </c>
      <c r="D12" s="55">
        <v>5.13</v>
      </c>
      <c r="E12" s="68">
        <v>5.13</v>
      </c>
      <c r="F12" s="68">
        <v>5.13</v>
      </c>
      <c r="G12" s="56">
        <v>5.13</v>
      </c>
      <c r="H12" s="57">
        <v>0</v>
      </c>
      <c r="I12" s="55">
        <v>0</v>
      </c>
      <c r="J12" s="56">
        <v>0</v>
      </c>
      <c r="K12" s="57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3">
        <v>0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</row>
    <row r="13" spans="1:229" ht="22.5" customHeight="1">
      <c r="A13" s="54" t="s">
        <v>162</v>
      </c>
      <c r="B13" s="54" t="s">
        <v>160</v>
      </c>
      <c r="C13" s="54" t="s">
        <v>166</v>
      </c>
      <c r="D13" s="55">
        <v>62.73</v>
      </c>
      <c r="E13" s="68">
        <v>62.73</v>
      </c>
      <c r="F13" s="68">
        <v>62.73</v>
      </c>
      <c r="G13" s="56">
        <v>0.53</v>
      </c>
      <c r="H13" s="57">
        <v>62.2</v>
      </c>
      <c r="I13" s="55">
        <v>0</v>
      </c>
      <c r="J13" s="56">
        <v>0</v>
      </c>
      <c r="K13" s="57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3">
        <v>0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</row>
    <row r="14" spans="1:229" ht="22.5" customHeight="1">
      <c r="A14" s="54" t="s">
        <v>167</v>
      </c>
      <c r="B14" s="54" t="s">
        <v>83</v>
      </c>
      <c r="C14" s="54" t="s">
        <v>168</v>
      </c>
      <c r="D14" s="55">
        <v>39.2393</v>
      </c>
      <c r="E14" s="68">
        <v>39.2393</v>
      </c>
      <c r="F14" s="68">
        <v>39.2393</v>
      </c>
      <c r="G14" s="56">
        <v>39.2393</v>
      </c>
      <c r="H14" s="57">
        <v>0</v>
      </c>
      <c r="I14" s="55">
        <v>0</v>
      </c>
      <c r="J14" s="56">
        <v>0</v>
      </c>
      <c r="K14" s="57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3">
        <v>0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</row>
    <row r="15" spans="1:229" ht="22.5" customHeight="1">
      <c r="A15" s="54" t="s">
        <v>167</v>
      </c>
      <c r="B15" s="54" t="s">
        <v>85</v>
      </c>
      <c r="C15" s="54" t="s">
        <v>169</v>
      </c>
      <c r="D15" s="55">
        <v>9.6856</v>
      </c>
      <c r="E15" s="68">
        <v>9.6856</v>
      </c>
      <c r="F15" s="68">
        <v>9.6856</v>
      </c>
      <c r="G15" s="56">
        <v>9.6856</v>
      </c>
      <c r="H15" s="57">
        <v>0</v>
      </c>
      <c r="I15" s="55">
        <v>0</v>
      </c>
      <c r="J15" s="56">
        <v>0</v>
      </c>
      <c r="K15" s="57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3">
        <v>0</v>
      </c>
      <c r="R15" s="37"/>
      <c r="S15" s="66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</row>
    <row r="16" spans="1:229" ht="22.5" customHeight="1">
      <c r="A16" s="54" t="s">
        <v>170</v>
      </c>
      <c r="B16" s="54" t="s">
        <v>90</v>
      </c>
      <c r="C16" s="54" t="s">
        <v>171</v>
      </c>
      <c r="D16" s="55">
        <v>1.8371</v>
      </c>
      <c r="E16" s="68">
        <v>1.8371</v>
      </c>
      <c r="F16" s="68">
        <v>1.8371</v>
      </c>
      <c r="G16" s="56">
        <v>1.8371</v>
      </c>
      <c r="H16" s="57">
        <v>0</v>
      </c>
      <c r="I16" s="55">
        <v>0</v>
      </c>
      <c r="J16" s="56">
        <v>0</v>
      </c>
      <c r="K16" s="57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3">
        <v>0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</row>
    <row r="17" spans="1:229" ht="19.5" customHeight="1">
      <c r="A17" s="33"/>
      <c r="B17" s="33"/>
      <c r="C17" s="105"/>
      <c r="D17" s="33"/>
      <c r="E17" s="37"/>
      <c r="F17" s="38"/>
      <c r="G17" s="37"/>
      <c r="H17" s="37"/>
      <c r="I17" s="66"/>
      <c r="J17" s="37"/>
      <c r="K17" s="37"/>
      <c r="L17" s="37"/>
      <c r="M17" s="33"/>
      <c r="N17" s="37"/>
      <c r="O17" s="38"/>
      <c r="P17" s="38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</row>
    <row r="18" spans="1:229" ht="19.5" customHeight="1">
      <c r="A18" s="35"/>
      <c r="B18" s="35"/>
      <c r="C18" s="35"/>
      <c r="D18" s="33"/>
      <c r="E18" s="37"/>
      <c r="F18" s="33"/>
      <c r="G18" s="37"/>
      <c r="H18" s="37"/>
      <c r="I18" s="37"/>
      <c r="J18" s="37"/>
      <c r="K18" s="37"/>
      <c r="L18" s="37"/>
      <c r="M18" s="33"/>
      <c r="N18" s="37"/>
      <c r="O18" s="106"/>
      <c r="P18" s="106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</row>
    <row r="19" spans="1:229" ht="19.5" customHeight="1">
      <c r="A19" s="106"/>
      <c r="B19" s="106"/>
      <c r="C19" s="106"/>
      <c r="D19" s="106"/>
      <c r="E19" s="107"/>
      <c r="F19" s="106"/>
      <c r="G19" s="107"/>
      <c r="H19" s="107"/>
      <c r="I19" s="107"/>
      <c r="J19" s="107"/>
      <c r="K19" s="107"/>
      <c r="L19" s="107"/>
      <c r="M19" s="106"/>
      <c r="N19" s="107"/>
      <c r="O19" s="106"/>
      <c r="P19" s="106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</row>
    <row r="20" spans="1:229" ht="19.5" customHeight="1">
      <c r="A20" s="107"/>
      <c r="B20" s="107"/>
      <c r="C20" s="107"/>
      <c r="D20" s="107"/>
      <c r="E20" s="107"/>
      <c r="F20" s="106"/>
      <c r="G20" s="107"/>
      <c r="H20" s="107"/>
      <c r="I20" s="107"/>
      <c r="J20" s="107"/>
      <c r="K20" s="107"/>
      <c r="L20" s="107"/>
      <c r="M20" s="106"/>
      <c r="N20" s="107"/>
      <c r="O20" s="106"/>
      <c r="P20" s="106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</row>
    <row r="21" spans="1:229" ht="19.5" customHeight="1">
      <c r="A21" s="107"/>
      <c r="B21" s="107"/>
      <c r="C21" s="107"/>
      <c r="D21" s="107"/>
      <c r="E21" s="107"/>
      <c r="F21" s="106"/>
      <c r="G21" s="107"/>
      <c r="H21" s="107"/>
      <c r="I21" s="107"/>
      <c r="J21" s="107"/>
      <c r="K21" s="107"/>
      <c r="L21" s="107"/>
      <c r="M21" s="106"/>
      <c r="N21" s="107"/>
      <c r="O21" s="106"/>
      <c r="P21" s="106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</row>
    <row r="22" spans="1:229" ht="19.5" customHeight="1">
      <c r="A22" s="107"/>
      <c r="B22" s="107"/>
      <c r="C22" s="107"/>
      <c r="D22" s="107"/>
      <c r="E22" s="107"/>
      <c r="F22" s="106"/>
      <c r="G22" s="107"/>
      <c r="H22" s="107"/>
      <c r="I22" s="107"/>
      <c r="J22" s="107"/>
      <c r="K22" s="107"/>
      <c r="L22" s="107"/>
      <c r="M22" s="106"/>
      <c r="N22" s="107"/>
      <c r="O22" s="106"/>
      <c r="P22" s="106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</row>
    <row r="23" spans="1:229" ht="19.5" customHeight="1">
      <c r="A23" s="107"/>
      <c r="B23" s="107"/>
      <c r="C23" s="107"/>
      <c r="D23" s="107"/>
      <c r="E23" s="107"/>
      <c r="F23" s="106"/>
      <c r="G23" s="107"/>
      <c r="H23" s="107"/>
      <c r="I23" s="107"/>
      <c r="J23" s="107"/>
      <c r="K23" s="107"/>
      <c r="L23" s="107"/>
      <c r="M23" s="106"/>
      <c r="N23" s="107"/>
      <c r="O23" s="106"/>
      <c r="P23" s="106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</row>
    <row r="24" spans="1:229" ht="19.5" customHeight="1">
      <c r="A24" s="107"/>
      <c r="B24" s="107"/>
      <c r="C24" s="107"/>
      <c r="D24" s="107"/>
      <c r="E24" s="107"/>
      <c r="F24" s="106"/>
      <c r="G24" s="107"/>
      <c r="H24" s="107"/>
      <c r="I24" s="107"/>
      <c r="J24" s="107"/>
      <c r="K24" s="107"/>
      <c r="L24" s="107"/>
      <c r="M24" s="106"/>
      <c r="N24" s="107"/>
      <c r="O24" s="106"/>
      <c r="P24" s="106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</row>
    <row r="25" spans="1:229" ht="19.5" customHeight="1">
      <c r="A25" s="107"/>
      <c r="B25" s="107"/>
      <c r="C25" s="107"/>
      <c r="D25" s="107"/>
      <c r="E25" s="107"/>
      <c r="F25" s="106"/>
      <c r="G25" s="107"/>
      <c r="H25" s="107"/>
      <c r="I25" s="107"/>
      <c r="J25" s="107"/>
      <c r="K25" s="107"/>
      <c r="L25" s="107"/>
      <c r="M25" s="106"/>
      <c r="N25" s="107"/>
      <c r="O25" s="106"/>
      <c r="P25" s="106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</row>
    <row r="26" spans="1:229" ht="19.5" customHeight="1">
      <c r="A26" s="107"/>
      <c r="B26" s="107"/>
      <c r="C26" s="107"/>
      <c r="D26" s="107"/>
      <c r="E26" s="107"/>
      <c r="F26" s="106"/>
      <c r="G26" s="107"/>
      <c r="H26" s="107"/>
      <c r="I26" s="107"/>
      <c r="J26" s="107"/>
      <c r="K26" s="107"/>
      <c r="L26" s="107"/>
      <c r="M26" s="106"/>
      <c r="N26" s="107"/>
      <c r="O26" s="106"/>
      <c r="P26" s="106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</row>
    <row r="27" spans="1:229" ht="19.5" customHeight="1">
      <c r="A27" s="107"/>
      <c r="B27" s="107"/>
      <c r="C27" s="107"/>
      <c r="D27" s="107"/>
      <c r="E27" s="107"/>
      <c r="F27" s="106"/>
      <c r="G27" s="107"/>
      <c r="H27" s="107"/>
      <c r="I27" s="107"/>
      <c r="J27" s="107"/>
      <c r="K27" s="107"/>
      <c r="L27" s="107"/>
      <c r="M27" s="106"/>
      <c r="N27" s="107"/>
      <c r="O27" s="106"/>
      <c r="P27" s="106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</row>
    <row r="28" spans="1:229" ht="19.5" customHeight="1">
      <c r="A28" s="107"/>
      <c r="B28" s="107"/>
      <c r="C28" s="107"/>
      <c r="D28" s="107"/>
      <c r="E28" s="107"/>
      <c r="F28" s="106"/>
      <c r="G28" s="107"/>
      <c r="H28" s="107"/>
      <c r="I28" s="107"/>
      <c r="J28" s="107"/>
      <c r="K28" s="107"/>
      <c r="L28" s="107"/>
      <c r="M28" s="106"/>
      <c r="N28" s="107"/>
      <c r="O28" s="106"/>
      <c r="P28" s="106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</row>
    <row r="29" spans="1:229" ht="19.5" customHeight="1">
      <c r="A29" s="107"/>
      <c r="B29" s="107"/>
      <c r="C29" s="107"/>
      <c r="D29" s="107"/>
      <c r="E29" s="107"/>
      <c r="F29" s="106"/>
      <c r="G29" s="107"/>
      <c r="H29" s="107"/>
      <c r="I29" s="107"/>
      <c r="J29" s="107"/>
      <c r="K29" s="107"/>
      <c r="L29" s="107"/>
      <c r="M29" s="106"/>
      <c r="N29" s="107"/>
      <c r="O29" s="106"/>
      <c r="P29" s="106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</row>
    <row r="30" spans="1:229" ht="19.5" customHeight="1">
      <c r="A30" s="107"/>
      <c r="B30" s="107"/>
      <c r="C30" s="107"/>
      <c r="D30" s="107"/>
      <c r="E30" s="107"/>
      <c r="F30" s="106"/>
      <c r="G30" s="107"/>
      <c r="H30" s="107"/>
      <c r="I30" s="107"/>
      <c r="J30" s="107"/>
      <c r="K30" s="107"/>
      <c r="L30" s="107"/>
      <c r="M30" s="106"/>
      <c r="N30" s="107"/>
      <c r="O30" s="106"/>
      <c r="P30" s="106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</row>
    <row r="31" spans="1:229" ht="19.5" customHeight="1">
      <c r="A31" s="107"/>
      <c r="B31" s="107"/>
      <c r="C31" s="107"/>
      <c r="D31" s="107"/>
      <c r="E31" s="107"/>
      <c r="F31" s="106"/>
      <c r="G31" s="107"/>
      <c r="H31" s="107"/>
      <c r="I31" s="107"/>
      <c r="J31" s="107"/>
      <c r="K31" s="107"/>
      <c r="L31" s="107"/>
      <c r="M31" s="106"/>
      <c r="N31" s="107"/>
      <c r="O31" s="106"/>
      <c r="P31" s="106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</row>
    <row r="32" spans="1:229" ht="19.5" customHeight="1">
      <c r="A32" s="107"/>
      <c r="B32" s="107"/>
      <c r="C32" s="107"/>
      <c r="D32" s="107"/>
      <c r="E32" s="107"/>
      <c r="F32" s="106"/>
      <c r="G32" s="107"/>
      <c r="H32" s="107"/>
      <c r="I32" s="107"/>
      <c r="J32" s="107"/>
      <c r="K32" s="107"/>
      <c r="L32" s="107"/>
      <c r="M32" s="106"/>
      <c r="N32" s="107"/>
      <c r="O32" s="106"/>
      <c r="P32" s="106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</row>
    <row r="33" spans="1:229" ht="19.5" customHeight="1">
      <c r="A33" s="107"/>
      <c r="B33" s="107"/>
      <c r="C33" s="107"/>
      <c r="D33" s="107"/>
      <c r="E33" s="107"/>
      <c r="F33" s="106"/>
      <c r="G33" s="107"/>
      <c r="H33" s="107"/>
      <c r="I33" s="107"/>
      <c r="J33" s="107"/>
      <c r="K33" s="107"/>
      <c r="L33" s="107"/>
      <c r="M33" s="106"/>
      <c r="N33" s="107"/>
      <c r="O33" s="106"/>
      <c r="P33" s="106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</row>
    <row r="34" spans="1:229" ht="19.5" customHeight="1">
      <c r="A34" s="107"/>
      <c r="B34" s="107"/>
      <c r="C34" s="107"/>
      <c r="D34" s="107"/>
      <c r="E34" s="107"/>
      <c r="F34" s="106"/>
      <c r="G34" s="107"/>
      <c r="H34" s="107"/>
      <c r="I34" s="107"/>
      <c r="J34" s="107"/>
      <c r="K34" s="107"/>
      <c r="L34" s="107"/>
      <c r="M34" s="106"/>
      <c r="N34" s="107"/>
      <c r="O34" s="106"/>
      <c r="P34" s="106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</row>
    <row r="35" spans="1:229" ht="19.5" customHeight="1">
      <c r="A35" s="107"/>
      <c r="B35" s="107"/>
      <c r="C35" s="107"/>
      <c r="D35" s="107"/>
      <c r="E35" s="107"/>
      <c r="F35" s="106"/>
      <c r="G35" s="107"/>
      <c r="H35" s="107"/>
      <c r="I35" s="107"/>
      <c r="J35" s="107"/>
      <c r="K35" s="107"/>
      <c r="L35" s="107"/>
      <c r="M35" s="106"/>
      <c r="N35" s="107"/>
      <c r="O35" s="106"/>
      <c r="P35" s="106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</row>
    <row r="36" spans="1:229" ht="19.5" customHeight="1">
      <c r="A36" s="107"/>
      <c r="B36" s="107"/>
      <c r="C36" s="107"/>
      <c r="D36" s="107"/>
      <c r="E36" s="107"/>
      <c r="F36" s="106"/>
      <c r="G36" s="107"/>
      <c r="H36" s="107"/>
      <c r="I36" s="107"/>
      <c r="J36" s="107"/>
      <c r="K36" s="107"/>
      <c r="L36" s="107"/>
      <c r="M36" s="106"/>
      <c r="N36" s="107"/>
      <c r="O36" s="106"/>
      <c r="P36" s="106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</row>
  </sheetData>
  <sheetProtection/>
  <mergeCells count="7">
    <mergeCell ref="A3:C3"/>
    <mergeCell ref="C5:C6"/>
    <mergeCell ref="D4:D6"/>
    <mergeCell ref="E5:E6"/>
    <mergeCell ref="O5:O6"/>
    <mergeCell ref="P5:P6"/>
    <mergeCell ref="Q5:Q6"/>
  </mergeCells>
  <printOptions horizontalCentered="1"/>
  <pageMargins left="0" right="0" top="0.984027777777778" bottom="0.984027777777778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zoomScaleSheetLayoutView="100" workbookViewId="0" topLeftCell="AE1">
      <selection activeCell="A1" sqref="A1"/>
    </sheetView>
  </sheetViews>
  <sheetFormatPr defaultColWidth="6.83203125" defaultRowHeight="12.75" customHeight="1"/>
  <cols>
    <col min="1" max="3" width="5.16015625" style="1" customWidth="1"/>
    <col min="4" max="4" width="20" style="1" customWidth="1"/>
    <col min="5" max="5" width="8.66015625" style="1" customWidth="1"/>
    <col min="6" max="6" width="7.66015625" style="1" customWidth="1"/>
    <col min="7" max="7" width="6" style="1" customWidth="1"/>
    <col min="8" max="8" width="8.66015625" style="1" customWidth="1"/>
    <col min="9" max="10" width="5" style="1" customWidth="1"/>
    <col min="11" max="11" width="5.83203125" style="1" customWidth="1"/>
    <col min="12" max="14" width="5" style="1" customWidth="1"/>
    <col min="15" max="15" width="6.33203125" style="1" customWidth="1"/>
    <col min="16" max="16" width="5.66015625" style="1" customWidth="1"/>
    <col min="17" max="17" width="5" style="1" customWidth="1"/>
    <col min="18" max="18" width="7.33203125" style="1" customWidth="1"/>
    <col min="19" max="40" width="5" style="1" customWidth="1"/>
    <col min="41" max="41" width="6.33203125" style="1" customWidth="1"/>
    <col min="42" max="52" width="5" style="1" customWidth="1"/>
    <col min="53" max="53" width="5.16015625" style="1" customWidth="1"/>
    <col min="54" max="86" width="4.5" style="1" customWidth="1"/>
    <col min="87" max="87" width="8" style="1" customWidth="1"/>
    <col min="88" max="255" width="6.83203125" style="1" customWidth="1"/>
    <col min="256" max="256" width="6.83203125" style="0" customWidth="1"/>
  </cols>
  <sheetData>
    <row r="1" ht="12.75" customHeight="1">
      <c r="CH1" s="1" t="s">
        <v>172</v>
      </c>
    </row>
    <row r="2" spans="1:86" ht="19.5" customHeight="1">
      <c r="A2" s="5" t="s">
        <v>173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</row>
    <row r="3" spans="1:87" ht="19.5" customHeight="1">
      <c r="A3" s="62" t="s">
        <v>6</v>
      </c>
      <c r="B3" s="62"/>
      <c r="C3" s="62"/>
      <c r="D3" s="62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9"/>
      <c r="CH3" s="9" t="s">
        <v>7</v>
      </c>
      <c r="CI3" s="33"/>
    </row>
    <row r="4" spans="1:87" ht="28.5" customHeight="1">
      <c r="A4" s="78" t="s">
        <v>58</v>
      </c>
      <c r="B4" s="79"/>
      <c r="C4" s="79"/>
      <c r="D4" s="80"/>
      <c r="E4" s="18" t="s">
        <v>59</v>
      </c>
      <c r="F4" s="81" t="s">
        <v>168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 t="s">
        <v>169</v>
      </c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6" t="s">
        <v>174</v>
      </c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7" t="s">
        <v>175</v>
      </c>
      <c r="BB4" s="87"/>
      <c r="BC4" s="87"/>
      <c r="BD4" s="88" t="s">
        <v>176</v>
      </c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1" t="s">
        <v>177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90" t="s">
        <v>178</v>
      </c>
      <c r="CE4" s="87"/>
      <c r="CF4" s="87"/>
      <c r="CG4" s="87"/>
      <c r="CH4" s="87"/>
      <c r="CI4" s="33"/>
    </row>
    <row r="5" spans="1:87" ht="42" customHeight="1">
      <c r="A5" s="14" t="s">
        <v>69</v>
      </c>
      <c r="B5" s="14"/>
      <c r="C5" s="82"/>
      <c r="D5" s="18" t="s">
        <v>70</v>
      </c>
      <c r="E5" s="19"/>
      <c r="F5" s="71" t="s">
        <v>73</v>
      </c>
      <c r="G5" s="24" t="s">
        <v>179</v>
      </c>
      <c r="H5" s="24" t="s">
        <v>180</v>
      </c>
      <c r="I5" s="24" t="s">
        <v>181</v>
      </c>
      <c r="J5" s="84" t="s">
        <v>182</v>
      </c>
      <c r="K5" s="84" t="s">
        <v>183</v>
      </c>
      <c r="L5" s="84" t="s">
        <v>184</v>
      </c>
      <c r="M5" s="84" t="s">
        <v>185</v>
      </c>
      <c r="N5" s="84" t="s">
        <v>186</v>
      </c>
      <c r="O5" s="84" t="s">
        <v>100</v>
      </c>
      <c r="P5" s="84" t="s">
        <v>187</v>
      </c>
      <c r="Q5" s="84" t="s">
        <v>161</v>
      </c>
      <c r="R5" s="24" t="s">
        <v>73</v>
      </c>
      <c r="S5" s="84" t="s">
        <v>188</v>
      </c>
      <c r="T5" s="84" t="s">
        <v>189</v>
      </c>
      <c r="U5" s="84" t="s">
        <v>190</v>
      </c>
      <c r="V5" s="84" t="s">
        <v>191</v>
      </c>
      <c r="W5" s="84" t="s">
        <v>192</v>
      </c>
      <c r="X5" s="84" t="s">
        <v>193</v>
      </c>
      <c r="Y5" s="84" t="s">
        <v>194</v>
      </c>
      <c r="Z5" s="84" t="s">
        <v>195</v>
      </c>
      <c r="AA5" s="84" t="s">
        <v>196</v>
      </c>
      <c r="AB5" s="84" t="s">
        <v>197</v>
      </c>
      <c r="AC5" s="84" t="s">
        <v>198</v>
      </c>
      <c r="AD5" s="84" t="s">
        <v>199</v>
      </c>
      <c r="AE5" s="84" t="s">
        <v>200</v>
      </c>
      <c r="AF5" s="84" t="s">
        <v>165</v>
      </c>
      <c r="AG5" s="84" t="s">
        <v>201</v>
      </c>
      <c r="AH5" s="84" t="s">
        <v>202</v>
      </c>
      <c r="AI5" s="84" t="s">
        <v>203</v>
      </c>
      <c r="AJ5" s="84" t="s">
        <v>204</v>
      </c>
      <c r="AK5" s="84" t="s">
        <v>205</v>
      </c>
      <c r="AL5" s="84" t="s">
        <v>206</v>
      </c>
      <c r="AM5" s="84" t="s">
        <v>207</v>
      </c>
      <c r="AN5" s="84" t="s">
        <v>208</v>
      </c>
      <c r="AO5" s="84" t="s">
        <v>166</v>
      </c>
      <c r="AP5" s="19" t="s">
        <v>73</v>
      </c>
      <c r="AQ5" s="84" t="s">
        <v>209</v>
      </c>
      <c r="AR5" s="84" t="s">
        <v>210</v>
      </c>
      <c r="AS5" s="84" t="s">
        <v>211</v>
      </c>
      <c r="AT5" s="84" t="s">
        <v>212</v>
      </c>
      <c r="AU5" s="84" t="s">
        <v>213</v>
      </c>
      <c r="AV5" s="84" t="s">
        <v>214</v>
      </c>
      <c r="AW5" s="84" t="s">
        <v>215</v>
      </c>
      <c r="AX5" s="84" t="s">
        <v>216</v>
      </c>
      <c r="AY5" s="84" t="s">
        <v>217</v>
      </c>
      <c r="AZ5" s="84" t="s">
        <v>218</v>
      </c>
      <c r="BA5" s="19" t="s">
        <v>73</v>
      </c>
      <c r="BB5" s="19" t="s">
        <v>219</v>
      </c>
      <c r="BC5" s="19" t="s">
        <v>220</v>
      </c>
      <c r="BD5" s="19" t="s">
        <v>73</v>
      </c>
      <c r="BE5" s="19" t="s">
        <v>221</v>
      </c>
      <c r="BF5" s="19" t="s">
        <v>222</v>
      </c>
      <c r="BG5" s="19" t="s">
        <v>223</v>
      </c>
      <c r="BH5" s="19" t="s">
        <v>224</v>
      </c>
      <c r="BI5" s="19" t="s">
        <v>225</v>
      </c>
      <c r="BJ5" s="19" t="s">
        <v>226</v>
      </c>
      <c r="BK5" s="19" t="s">
        <v>227</v>
      </c>
      <c r="BL5" s="19" t="s">
        <v>228</v>
      </c>
      <c r="BM5" s="19" t="s">
        <v>229</v>
      </c>
      <c r="BN5" s="19" t="s">
        <v>230</v>
      </c>
      <c r="BO5" s="83" t="s">
        <v>73</v>
      </c>
      <c r="BP5" s="85" t="s">
        <v>221</v>
      </c>
      <c r="BQ5" s="85" t="s">
        <v>222</v>
      </c>
      <c r="BR5" s="85" t="s">
        <v>223</v>
      </c>
      <c r="BS5" s="89" t="s">
        <v>224</v>
      </c>
      <c r="BT5" s="89" t="s">
        <v>225</v>
      </c>
      <c r="BU5" s="89" t="s">
        <v>226</v>
      </c>
      <c r="BV5" s="89" t="s">
        <v>227</v>
      </c>
      <c r="BW5" s="89" t="s">
        <v>231</v>
      </c>
      <c r="BX5" s="89" t="s">
        <v>232</v>
      </c>
      <c r="BY5" s="89" t="s">
        <v>233</v>
      </c>
      <c r="BZ5" s="89" t="s">
        <v>234</v>
      </c>
      <c r="CA5" s="89" t="s">
        <v>228</v>
      </c>
      <c r="CB5" s="89" t="s">
        <v>229</v>
      </c>
      <c r="CC5" s="89" t="s">
        <v>235</v>
      </c>
      <c r="CD5" s="24" t="s">
        <v>73</v>
      </c>
      <c r="CE5" s="91" t="s">
        <v>236</v>
      </c>
      <c r="CF5" s="91" t="s">
        <v>237</v>
      </c>
      <c r="CG5" s="91" t="s">
        <v>238</v>
      </c>
      <c r="CH5" s="91" t="s">
        <v>178</v>
      </c>
      <c r="CI5" s="33"/>
    </row>
    <row r="6" spans="1:87" ht="78.75" customHeight="1">
      <c r="A6" s="21" t="s">
        <v>78</v>
      </c>
      <c r="B6" s="20" t="s">
        <v>79</v>
      </c>
      <c r="C6" s="22" t="s">
        <v>80</v>
      </c>
      <c r="D6" s="23"/>
      <c r="E6" s="24"/>
      <c r="F6" s="24"/>
      <c r="G6" s="83"/>
      <c r="H6" s="83"/>
      <c r="I6" s="83"/>
      <c r="J6" s="85"/>
      <c r="K6" s="85"/>
      <c r="L6" s="85"/>
      <c r="M6" s="85"/>
      <c r="N6" s="85"/>
      <c r="O6" s="85"/>
      <c r="P6" s="85"/>
      <c r="Q6" s="85"/>
      <c r="R6" s="83"/>
      <c r="S6" s="85" t="s">
        <v>188</v>
      </c>
      <c r="T6" s="85" t="s">
        <v>189</v>
      </c>
      <c r="U6" s="85" t="s">
        <v>190</v>
      </c>
      <c r="V6" s="85" t="s">
        <v>191</v>
      </c>
      <c r="W6" s="85" t="s">
        <v>192</v>
      </c>
      <c r="X6" s="85" t="s">
        <v>193</v>
      </c>
      <c r="Y6" s="85" t="s">
        <v>194</v>
      </c>
      <c r="Z6" s="85" t="s">
        <v>195</v>
      </c>
      <c r="AA6" s="85" t="s">
        <v>196</v>
      </c>
      <c r="AB6" s="85" t="s">
        <v>197</v>
      </c>
      <c r="AC6" s="85" t="s">
        <v>198</v>
      </c>
      <c r="AD6" s="85" t="s">
        <v>199</v>
      </c>
      <c r="AE6" s="85" t="s">
        <v>200</v>
      </c>
      <c r="AF6" s="85" t="s">
        <v>165</v>
      </c>
      <c r="AG6" s="85" t="s">
        <v>201</v>
      </c>
      <c r="AH6" s="85" t="s">
        <v>202</v>
      </c>
      <c r="AI6" s="85" t="s">
        <v>203</v>
      </c>
      <c r="AJ6" s="85" t="s">
        <v>204</v>
      </c>
      <c r="AK6" s="85" t="s">
        <v>205</v>
      </c>
      <c r="AL6" s="85" t="s">
        <v>206</v>
      </c>
      <c r="AM6" s="85" t="s">
        <v>207</v>
      </c>
      <c r="AN6" s="85" t="s">
        <v>208</v>
      </c>
      <c r="AO6" s="85" t="s">
        <v>166</v>
      </c>
      <c r="AP6" s="24"/>
      <c r="AQ6" s="85" t="s">
        <v>209</v>
      </c>
      <c r="AR6" s="85" t="s">
        <v>210</v>
      </c>
      <c r="AS6" s="85" t="s">
        <v>211</v>
      </c>
      <c r="AT6" s="85" t="s">
        <v>212</v>
      </c>
      <c r="AU6" s="85" t="s">
        <v>213</v>
      </c>
      <c r="AV6" s="85" t="s">
        <v>214</v>
      </c>
      <c r="AW6" s="85" t="s">
        <v>215</v>
      </c>
      <c r="AX6" s="85" t="s">
        <v>216</v>
      </c>
      <c r="AY6" s="85" t="s">
        <v>217</v>
      </c>
      <c r="AZ6" s="85" t="s">
        <v>218</v>
      </c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83"/>
      <c r="BP6" s="85"/>
      <c r="BQ6" s="85"/>
      <c r="BR6" s="85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3"/>
      <c r="CE6" s="89" t="s">
        <v>236</v>
      </c>
      <c r="CF6" s="89" t="s">
        <v>237</v>
      </c>
      <c r="CG6" s="89" t="s">
        <v>238</v>
      </c>
      <c r="CH6" s="89" t="s">
        <v>178</v>
      </c>
      <c r="CI6" s="33"/>
    </row>
    <row r="7" spans="1:87" ht="21" customHeight="1">
      <c r="A7" s="54" t="s">
        <v>81</v>
      </c>
      <c r="B7" s="54" t="s">
        <v>82</v>
      </c>
      <c r="C7" s="54" t="s">
        <v>83</v>
      </c>
      <c r="D7" s="54" t="s">
        <v>84</v>
      </c>
      <c r="E7" s="57">
        <v>121.1751</v>
      </c>
      <c r="F7" s="57">
        <v>97.2958</v>
      </c>
      <c r="G7" s="57">
        <v>65.0508</v>
      </c>
      <c r="H7" s="57">
        <v>29.0033</v>
      </c>
      <c r="I7" s="57">
        <v>2.6229</v>
      </c>
      <c r="J7" s="57">
        <v>0</v>
      </c>
      <c r="K7" s="57">
        <v>0</v>
      </c>
      <c r="L7" s="57">
        <v>0</v>
      </c>
      <c r="M7" s="57">
        <v>0</v>
      </c>
      <c r="N7" s="57">
        <v>0.3548</v>
      </c>
      <c r="O7" s="57">
        <v>0</v>
      </c>
      <c r="P7" s="57">
        <v>0</v>
      </c>
      <c r="Q7" s="57">
        <v>0.264</v>
      </c>
      <c r="R7" s="57">
        <v>23.8793</v>
      </c>
      <c r="S7" s="57">
        <v>2.2</v>
      </c>
      <c r="T7" s="57">
        <v>0</v>
      </c>
      <c r="U7" s="57">
        <v>0</v>
      </c>
      <c r="V7" s="57">
        <v>0</v>
      </c>
      <c r="W7" s="57">
        <v>0.2</v>
      </c>
      <c r="X7" s="57">
        <v>0.8</v>
      </c>
      <c r="Y7" s="57">
        <v>1.152</v>
      </c>
      <c r="Z7" s="57">
        <v>0</v>
      </c>
      <c r="AA7" s="57">
        <v>4.5</v>
      </c>
      <c r="AB7" s="57">
        <v>0</v>
      </c>
      <c r="AC7" s="57">
        <v>0</v>
      </c>
      <c r="AD7" s="57">
        <v>0</v>
      </c>
      <c r="AE7" s="57">
        <v>0</v>
      </c>
      <c r="AF7" s="57">
        <v>5.13</v>
      </c>
      <c r="AG7" s="57">
        <v>0</v>
      </c>
      <c r="AH7" s="57">
        <v>0</v>
      </c>
      <c r="AI7" s="57">
        <v>0</v>
      </c>
      <c r="AJ7" s="57">
        <v>0</v>
      </c>
      <c r="AK7" s="57">
        <v>1.3573</v>
      </c>
      <c r="AL7" s="57">
        <v>0.24</v>
      </c>
      <c r="AM7" s="57">
        <v>0</v>
      </c>
      <c r="AN7" s="57">
        <v>7.86</v>
      </c>
      <c r="AO7" s="57">
        <v>0.44</v>
      </c>
      <c r="AP7" s="57">
        <v>0</v>
      </c>
      <c r="AQ7" s="57">
        <v>0</v>
      </c>
      <c r="AR7" s="57">
        <v>0</v>
      </c>
      <c r="AS7" s="57">
        <v>0</v>
      </c>
      <c r="AT7" s="57">
        <v>0</v>
      </c>
      <c r="AU7" s="57">
        <v>0</v>
      </c>
      <c r="AV7" s="57">
        <v>0</v>
      </c>
      <c r="AW7" s="57">
        <v>0</v>
      </c>
      <c r="AX7" s="57">
        <v>0</v>
      </c>
      <c r="AY7" s="57">
        <v>0</v>
      </c>
      <c r="AZ7" s="57">
        <v>0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0</v>
      </c>
      <c r="BG7" s="57">
        <v>0</v>
      </c>
      <c r="BH7" s="57">
        <v>0</v>
      </c>
      <c r="BI7" s="57">
        <v>0</v>
      </c>
      <c r="BJ7" s="57">
        <v>0</v>
      </c>
      <c r="BK7" s="57">
        <v>0</v>
      </c>
      <c r="BL7" s="57">
        <v>0</v>
      </c>
      <c r="BM7" s="57">
        <v>0</v>
      </c>
      <c r="BN7" s="57">
        <v>0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0</v>
      </c>
      <c r="BW7" s="57">
        <v>0</v>
      </c>
      <c r="BX7" s="57">
        <v>0</v>
      </c>
      <c r="BY7" s="57">
        <v>0</v>
      </c>
      <c r="BZ7" s="55">
        <v>0</v>
      </c>
      <c r="CA7" s="56">
        <v>0</v>
      </c>
      <c r="CB7" s="57">
        <v>0</v>
      </c>
      <c r="CC7" s="57">
        <v>0</v>
      </c>
      <c r="CD7" s="57">
        <v>0</v>
      </c>
      <c r="CE7" s="57">
        <v>0</v>
      </c>
      <c r="CF7" s="57">
        <v>0</v>
      </c>
      <c r="CG7" s="57">
        <v>0</v>
      </c>
      <c r="CH7" s="55">
        <v>0</v>
      </c>
      <c r="CI7" s="92"/>
    </row>
    <row r="8" spans="1:255" ht="21" customHeight="1">
      <c r="A8" s="54" t="s">
        <v>81</v>
      </c>
      <c r="B8" s="54" t="s">
        <v>82</v>
      </c>
      <c r="C8" s="54" t="s">
        <v>85</v>
      </c>
      <c r="D8" s="54" t="s">
        <v>86</v>
      </c>
      <c r="E8" s="57">
        <v>62.2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62.2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62.2</v>
      </c>
      <c r="AP8" s="57">
        <v>0</v>
      </c>
      <c r="AQ8" s="57">
        <v>0</v>
      </c>
      <c r="AR8" s="57">
        <v>0</v>
      </c>
      <c r="AS8" s="57">
        <v>0</v>
      </c>
      <c r="AT8" s="57">
        <v>0</v>
      </c>
      <c r="AU8" s="57">
        <v>0</v>
      </c>
      <c r="AV8" s="57">
        <v>0</v>
      </c>
      <c r="AW8" s="57">
        <v>0</v>
      </c>
      <c r="AX8" s="57">
        <v>0</v>
      </c>
      <c r="AY8" s="57">
        <v>0</v>
      </c>
      <c r="AZ8" s="57">
        <v>0</v>
      </c>
      <c r="BA8" s="57">
        <v>0</v>
      </c>
      <c r="BB8" s="57">
        <v>0</v>
      </c>
      <c r="BC8" s="57">
        <v>0</v>
      </c>
      <c r="BD8" s="57">
        <v>0</v>
      </c>
      <c r="BE8" s="57">
        <v>0</v>
      </c>
      <c r="BF8" s="57">
        <v>0</v>
      </c>
      <c r="BG8" s="57">
        <v>0</v>
      </c>
      <c r="BH8" s="57">
        <v>0</v>
      </c>
      <c r="BI8" s="57">
        <v>0</v>
      </c>
      <c r="BJ8" s="57">
        <v>0</v>
      </c>
      <c r="BK8" s="57">
        <v>0</v>
      </c>
      <c r="BL8" s="57">
        <v>0</v>
      </c>
      <c r="BM8" s="57">
        <v>0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7">
        <v>0</v>
      </c>
      <c r="BU8" s="57">
        <v>0</v>
      </c>
      <c r="BV8" s="57">
        <v>0</v>
      </c>
      <c r="BW8" s="57">
        <v>0</v>
      </c>
      <c r="BX8" s="57">
        <v>0</v>
      </c>
      <c r="BY8" s="57">
        <v>0</v>
      </c>
      <c r="BZ8" s="55">
        <v>0</v>
      </c>
      <c r="CA8" s="56">
        <v>0</v>
      </c>
      <c r="CB8" s="57">
        <v>0</v>
      </c>
      <c r="CC8" s="57">
        <v>0</v>
      </c>
      <c r="CD8" s="57">
        <v>0</v>
      </c>
      <c r="CE8" s="57">
        <v>0</v>
      </c>
      <c r="CF8" s="57">
        <v>0</v>
      </c>
      <c r="CG8" s="57">
        <v>0</v>
      </c>
      <c r="CH8" s="55">
        <v>0</v>
      </c>
      <c r="CI8" s="72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1" customHeight="1">
      <c r="A9" s="54" t="s">
        <v>81</v>
      </c>
      <c r="B9" s="54" t="s">
        <v>82</v>
      </c>
      <c r="C9" s="54" t="s">
        <v>87</v>
      </c>
      <c r="D9" s="54" t="s">
        <v>88</v>
      </c>
      <c r="E9" s="57">
        <v>41.1148</v>
      </c>
      <c r="F9" s="57">
        <v>31.4292</v>
      </c>
      <c r="G9" s="57">
        <v>16.4592</v>
      </c>
      <c r="H9" s="57">
        <v>11.5719</v>
      </c>
      <c r="I9" s="57">
        <v>0</v>
      </c>
      <c r="J9" s="57">
        <v>2.8392</v>
      </c>
      <c r="K9" s="57">
        <v>0</v>
      </c>
      <c r="L9" s="57">
        <v>0</v>
      </c>
      <c r="M9" s="57">
        <v>0</v>
      </c>
      <c r="N9" s="57">
        <v>0.5589</v>
      </c>
      <c r="O9" s="57">
        <v>0</v>
      </c>
      <c r="P9" s="57">
        <v>0</v>
      </c>
      <c r="Q9" s="57">
        <v>0</v>
      </c>
      <c r="R9" s="57">
        <v>9.6856</v>
      </c>
      <c r="S9" s="57">
        <v>1.35</v>
      </c>
      <c r="T9" s="57">
        <v>0</v>
      </c>
      <c r="U9" s="57">
        <v>0</v>
      </c>
      <c r="V9" s="57">
        <v>0</v>
      </c>
      <c r="W9" s="57">
        <v>0.05</v>
      </c>
      <c r="X9" s="57">
        <v>0.05</v>
      </c>
      <c r="Y9" s="57">
        <v>0.146</v>
      </c>
      <c r="Z9" s="57">
        <v>0</v>
      </c>
      <c r="AA9" s="57">
        <v>1.5</v>
      </c>
      <c r="AB9" s="57">
        <v>0</v>
      </c>
      <c r="AC9" s="57">
        <v>0</v>
      </c>
      <c r="AD9" s="57">
        <v>0</v>
      </c>
      <c r="AE9" s="57">
        <v>0</v>
      </c>
      <c r="AF9" s="57">
        <v>1.9921</v>
      </c>
      <c r="AG9" s="57">
        <v>0</v>
      </c>
      <c r="AH9" s="57">
        <v>0</v>
      </c>
      <c r="AI9" s="57">
        <v>0</v>
      </c>
      <c r="AJ9" s="57">
        <v>0</v>
      </c>
      <c r="AK9" s="57">
        <v>0.3875</v>
      </c>
      <c r="AL9" s="57">
        <v>0.09</v>
      </c>
      <c r="AM9" s="57">
        <v>4</v>
      </c>
      <c r="AN9" s="57">
        <v>0</v>
      </c>
      <c r="AO9" s="57">
        <v>0.12</v>
      </c>
      <c r="AP9" s="57">
        <v>0</v>
      </c>
      <c r="AQ9" s="57">
        <v>0</v>
      </c>
      <c r="AR9" s="57">
        <v>0</v>
      </c>
      <c r="AS9" s="57">
        <v>0</v>
      </c>
      <c r="AT9" s="57">
        <v>0</v>
      </c>
      <c r="AU9" s="57">
        <v>0</v>
      </c>
      <c r="AV9" s="57">
        <v>0</v>
      </c>
      <c r="AW9" s="57">
        <v>0</v>
      </c>
      <c r="AX9" s="57">
        <v>0</v>
      </c>
      <c r="AY9" s="57">
        <v>0</v>
      </c>
      <c r="AZ9" s="57">
        <v>0</v>
      </c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7">
        <v>0</v>
      </c>
      <c r="BQ9" s="57">
        <v>0</v>
      </c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  <c r="BZ9" s="55">
        <v>0</v>
      </c>
      <c r="CA9" s="56">
        <v>0</v>
      </c>
      <c r="CB9" s="57">
        <v>0</v>
      </c>
      <c r="CC9" s="57">
        <v>0</v>
      </c>
      <c r="CD9" s="57">
        <v>0</v>
      </c>
      <c r="CE9" s="57">
        <v>0</v>
      </c>
      <c r="CF9" s="57">
        <v>0</v>
      </c>
      <c r="CG9" s="57">
        <v>0</v>
      </c>
      <c r="CH9" s="55">
        <v>0</v>
      </c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1" customHeight="1">
      <c r="A10" s="54" t="s">
        <v>89</v>
      </c>
      <c r="B10" s="54" t="s">
        <v>90</v>
      </c>
      <c r="C10" s="54" t="s">
        <v>91</v>
      </c>
      <c r="D10" s="54" t="s">
        <v>92</v>
      </c>
      <c r="E10" s="57">
        <v>2.0171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0.18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0.09</v>
      </c>
      <c r="AM10" s="57">
        <v>0</v>
      </c>
      <c r="AN10" s="57">
        <v>0</v>
      </c>
      <c r="AO10" s="57">
        <v>0.09</v>
      </c>
      <c r="AP10" s="57">
        <v>1.8371</v>
      </c>
      <c r="AQ10" s="57">
        <v>0</v>
      </c>
      <c r="AR10" s="57">
        <v>1.8371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0</v>
      </c>
      <c r="BZ10" s="55">
        <v>0</v>
      </c>
      <c r="CA10" s="56">
        <v>0</v>
      </c>
      <c r="CB10" s="57">
        <v>0</v>
      </c>
      <c r="CC10" s="57">
        <v>0</v>
      </c>
      <c r="CD10" s="57">
        <v>0</v>
      </c>
      <c r="CE10" s="57">
        <v>0</v>
      </c>
      <c r="CF10" s="57">
        <v>0</v>
      </c>
      <c r="CG10" s="57">
        <v>0</v>
      </c>
      <c r="CH10" s="55">
        <v>0</v>
      </c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1" customHeight="1">
      <c r="A11" s="54" t="s">
        <v>89</v>
      </c>
      <c r="B11" s="54" t="s">
        <v>90</v>
      </c>
      <c r="C11" s="54" t="s">
        <v>90</v>
      </c>
      <c r="D11" s="54" t="s">
        <v>93</v>
      </c>
      <c r="E11" s="57">
        <v>17.4375</v>
      </c>
      <c r="F11" s="57">
        <v>17.4375</v>
      </c>
      <c r="G11" s="57">
        <v>0</v>
      </c>
      <c r="H11" s="57">
        <v>0</v>
      </c>
      <c r="I11" s="57">
        <v>0</v>
      </c>
      <c r="J11" s="57">
        <v>0</v>
      </c>
      <c r="K11" s="57">
        <v>17.4375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5">
        <v>0</v>
      </c>
      <c r="CA11" s="56">
        <v>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5">
        <v>0</v>
      </c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1" customHeight="1">
      <c r="A12" s="54" t="s">
        <v>94</v>
      </c>
      <c r="B12" s="54" t="s">
        <v>95</v>
      </c>
      <c r="C12" s="54" t="s">
        <v>83</v>
      </c>
      <c r="D12" s="54" t="s">
        <v>96</v>
      </c>
      <c r="E12" s="57">
        <v>6.5554</v>
      </c>
      <c r="F12" s="57">
        <v>6.5554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6.5554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>
        <v>0</v>
      </c>
      <c r="BY12" s="57">
        <v>0</v>
      </c>
      <c r="BZ12" s="55">
        <v>0</v>
      </c>
      <c r="CA12" s="56">
        <v>0</v>
      </c>
      <c r="CB12" s="57">
        <v>0</v>
      </c>
      <c r="CC12" s="57">
        <v>0</v>
      </c>
      <c r="CD12" s="57">
        <v>0</v>
      </c>
      <c r="CE12" s="57">
        <v>0</v>
      </c>
      <c r="CF12" s="57">
        <v>0</v>
      </c>
      <c r="CG12" s="57">
        <v>0</v>
      </c>
      <c r="CH12" s="55">
        <v>0</v>
      </c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1" customHeight="1">
      <c r="A13" s="54" t="s">
        <v>94</v>
      </c>
      <c r="B13" s="54" t="s">
        <v>95</v>
      </c>
      <c r="C13" s="54" t="s">
        <v>97</v>
      </c>
      <c r="D13" s="54" t="s">
        <v>98</v>
      </c>
      <c r="E13" s="57">
        <v>1.2</v>
      </c>
      <c r="F13" s="57">
        <v>1.2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1.2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  <c r="BO13" s="57">
        <v>0</v>
      </c>
      <c r="BP13" s="57">
        <v>0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5">
        <v>0</v>
      </c>
      <c r="CA13" s="56">
        <v>0</v>
      </c>
      <c r="CB13" s="57">
        <v>0</v>
      </c>
      <c r="CC13" s="57">
        <v>0</v>
      </c>
      <c r="CD13" s="57">
        <v>0</v>
      </c>
      <c r="CE13" s="57">
        <v>0</v>
      </c>
      <c r="CF13" s="57">
        <v>0</v>
      </c>
      <c r="CG13" s="57">
        <v>0</v>
      </c>
      <c r="CH13" s="55">
        <v>0</v>
      </c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1" customHeight="1">
      <c r="A14" s="54" t="s">
        <v>99</v>
      </c>
      <c r="B14" s="54" t="s">
        <v>85</v>
      </c>
      <c r="C14" s="54" t="s">
        <v>83</v>
      </c>
      <c r="D14" s="54" t="s">
        <v>100</v>
      </c>
      <c r="E14" s="57">
        <v>17.4612</v>
      </c>
      <c r="F14" s="57">
        <v>17.4612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17.4612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57">
        <v>0</v>
      </c>
      <c r="BV14" s="57">
        <v>0</v>
      </c>
      <c r="BW14" s="57">
        <v>0</v>
      </c>
      <c r="BX14" s="57">
        <v>0</v>
      </c>
      <c r="BY14" s="57">
        <v>0</v>
      </c>
      <c r="BZ14" s="55">
        <v>0</v>
      </c>
      <c r="CA14" s="56">
        <v>0</v>
      </c>
      <c r="CB14" s="57">
        <v>0</v>
      </c>
      <c r="CC14" s="57">
        <v>0</v>
      </c>
      <c r="CD14" s="57">
        <v>0</v>
      </c>
      <c r="CE14" s="57">
        <v>0</v>
      </c>
      <c r="CF14" s="57">
        <v>0</v>
      </c>
      <c r="CG14" s="57">
        <v>0</v>
      </c>
      <c r="CH14" s="55">
        <v>0</v>
      </c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</sheetData>
  <sheetProtection/>
  <mergeCells count="93">
    <mergeCell ref="A2:CH2"/>
    <mergeCell ref="A3:D3"/>
    <mergeCell ref="A4:D4"/>
    <mergeCell ref="F4:Q4"/>
    <mergeCell ref="R4:AO4"/>
    <mergeCell ref="AP4:AZ4"/>
    <mergeCell ref="BA4:BC4"/>
    <mergeCell ref="BD4:BN4"/>
    <mergeCell ref="BO4:CC4"/>
    <mergeCell ref="CD4:C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</mergeCells>
  <printOptions horizontalCentered="1"/>
  <pageMargins left="0.747916666666667" right="0.747916666666667" top="0.984027777777778" bottom="0.984027777777778" header="0" footer="0"/>
  <pageSetup fitToHeight="1" fitToWidth="1" orientation="landscape" paperSize="9" scale="4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showGridLines="0" showZeros="0" zoomScaleSheetLayoutView="100" workbookViewId="0" topLeftCell="A1">
      <selection activeCell="A1" sqref="A1"/>
    </sheetView>
  </sheetViews>
  <sheetFormatPr defaultColWidth="6.83203125" defaultRowHeight="12.75" customHeight="1"/>
  <cols>
    <col min="1" max="1" width="6.5" style="1" customWidth="1"/>
    <col min="2" max="2" width="5.5" style="1" customWidth="1"/>
    <col min="3" max="3" width="26.83203125" style="1" customWidth="1"/>
    <col min="4" max="4" width="20.83203125" style="1" customWidth="1"/>
    <col min="5" max="5" width="19.83203125" style="1" customWidth="1"/>
    <col min="6" max="6" width="17.66015625" style="1" customWidth="1"/>
    <col min="7" max="7" width="6.5" style="1" customWidth="1"/>
    <col min="8" max="8" width="6.83203125" style="1" customWidth="1"/>
    <col min="9" max="16384" width="6.83203125" style="1" customWidth="1"/>
  </cols>
  <sheetData>
    <row r="1" spans="1:7" ht="19.5" customHeight="1">
      <c r="A1" s="39"/>
      <c r="B1" s="39"/>
      <c r="C1" s="40"/>
      <c r="D1" s="39"/>
      <c r="E1" s="39"/>
      <c r="F1" s="41" t="s">
        <v>239</v>
      </c>
      <c r="G1" s="60"/>
    </row>
    <row r="2" spans="1:7" ht="25.5" customHeight="1">
      <c r="A2" s="73" t="s">
        <v>240</v>
      </c>
      <c r="B2" s="74"/>
      <c r="C2" s="74"/>
      <c r="D2" s="74"/>
      <c r="E2" s="74"/>
      <c r="F2" s="74"/>
      <c r="G2" s="60"/>
    </row>
    <row r="3" spans="1:7" ht="19.5" customHeight="1">
      <c r="A3" s="62" t="s">
        <v>6</v>
      </c>
      <c r="B3" s="62"/>
      <c r="C3" s="62"/>
      <c r="D3" s="43"/>
      <c r="E3" s="43"/>
      <c r="F3" s="9" t="s">
        <v>7</v>
      </c>
      <c r="G3" s="60"/>
    </row>
    <row r="4" spans="1:7" ht="19.5" customHeight="1">
      <c r="A4" s="75" t="s">
        <v>241</v>
      </c>
      <c r="B4" s="75"/>
      <c r="C4" s="76"/>
      <c r="D4" s="19" t="s">
        <v>103</v>
      </c>
      <c r="E4" s="19"/>
      <c r="F4" s="19"/>
      <c r="G4" s="60"/>
    </row>
    <row r="5" spans="1:7" ht="19.5" customHeight="1">
      <c r="A5" s="10" t="s">
        <v>69</v>
      </c>
      <c r="B5" s="70"/>
      <c r="C5" s="19" t="s">
        <v>242</v>
      </c>
      <c r="D5" s="19" t="s">
        <v>59</v>
      </c>
      <c r="E5" s="13" t="s">
        <v>243</v>
      </c>
      <c r="F5" s="17" t="s">
        <v>244</v>
      </c>
      <c r="G5" s="60"/>
    </row>
    <row r="6" spans="1:7" ht="33.75" customHeight="1">
      <c r="A6" s="21" t="s">
        <v>78</v>
      </c>
      <c r="B6" s="22" t="s">
        <v>79</v>
      </c>
      <c r="C6" s="24"/>
      <c r="D6" s="24"/>
      <c r="E6" s="25"/>
      <c r="F6" s="53"/>
      <c r="G6" s="60"/>
    </row>
    <row r="7" spans="1:7" ht="21.75" customHeight="1">
      <c r="A7" s="67" t="s">
        <v>245</v>
      </c>
      <c r="B7" s="54" t="s">
        <v>83</v>
      </c>
      <c r="C7" s="67" t="s">
        <v>179</v>
      </c>
      <c r="D7" s="68">
        <v>81.51</v>
      </c>
      <c r="E7" s="55">
        <v>81.51</v>
      </c>
      <c r="F7" s="55">
        <v>0</v>
      </c>
      <c r="G7" s="61"/>
    </row>
    <row r="8" spans="1:256" ht="21.75" customHeight="1">
      <c r="A8" s="67" t="s">
        <v>245</v>
      </c>
      <c r="B8" s="54" t="s">
        <v>85</v>
      </c>
      <c r="C8" s="67" t="s">
        <v>180</v>
      </c>
      <c r="D8" s="68">
        <v>40.5752</v>
      </c>
      <c r="E8" s="55">
        <v>40.5752</v>
      </c>
      <c r="F8" s="55"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.75" customHeight="1">
      <c r="A9" s="67" t="s">
        <v>245</v>
      </c>
      <c r="B9" s="54" t="s">
        <v>97</v>
      </c>
      <c r="C9" s="67" t="s">
        <v>181</v>
      </c>
      <c r="D9" s="68">
        <v>2.6229</v>
      </c>
      <c r="E9" s="55">
        <v>2.6229</v>
      </c>
      <c r="F9" s="55">
        <v>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.75" customHeight="1">
      <c r="A10" s="67" t="s">
        <v>245</v>
      </c>
      <c r="B10" s="54" t="s">
        <v>246</v>
      </c>
      <c r="C10" s="67" t="s">
        <v>182</v>
      </c>
      <c r="D10" s="68">
        <v>2.8392</v>
      </c>
      <c r="E10" s="55">
        <v>2.8392</v>
      </c>
      <c r="F10" s="55"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1.75" customHeight="1">
      <c r="A11" s="67" t="s">
        <v>245</v>
      </c>
      <c r="B11" s="54" t="s">
        <v>247</v>
      </c>
      <c r="C11" s="67" t="s">
        <v>183</v>
      </c>
      <c r="D11" s="68">
        <v>17.4375</v>
      </c>
      <c r="E11" s="55">
        <v>17.4375</v>
      </c>
      <c r="F11" s="55">
        <v>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.75" customHeight="1">
      <c r="A12" s="67" t="s">
        <v>245</v>
      </c>
      <c r="B12" s="54" t="s">
        <v>248</v>
      </c>
      <c r="C12" s="67" t="s">
        <v>184</v>
      </c>
      <c r="D12" s="68">
        <v>6.5554</v>
      </c>
      <c r="E12" s="55">
        <v>6.5554</v>
      </c>
      <c r="F12" s="55"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.75" customHeight="1">
      <c r="A13" s="67" t="s">
        <v>245</v>
      </c>
      <c r="B13" s="54" t="s">
        <v>95</v>
      </c>
      <c r="C13" s="67" t="s">
        <v>185</v>
      </c>
      <c r="D13" s="68">
        <v>1.2</v>
      </c>
      <c r="E13" s="55">
        <v>1.2</v>
      </c>
      <c r="F13" s="55"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.75" customHeight="1">
      <c r="A14" s="67" t="s">
        <v>245</v>
      </c>
      <c r="B14" s="54" t="s">
        <v>249</v>
      </c>
      <c r="C14" s="67" t="s">
        <v>186</v>
      </c>
      <c r="D14" s="68">
        <v>0.9137</v>
      </c>
      <c r="E14" s="55">
        <v>0.9137</v>
      </c>
      <c r="F14" s="55"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.75" customHeight="1">
      <c r="A15" s="67" t="s">
        <v>245</v>
      </c>
      <c r="B15" s="54" t="s">
        <v>250</v>
      </c>
      <c r="C15" s="67" t="s">
        <v>100</v>
      </c>
      <c r="D15" s="68">
        <v>17.4612</v>
      </c>
      <c r="E15" s="55">
        <v>17.4612</v>
      </c>
      <c r="F15" s="55"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.75" customHeight="1">
      <c r="A16" s="67" t="s">
        <v>245</v>
      </c>
      <c r="B16" s="54" t="s">
        <v>160</v>
      </c>
      <c r="C16" s="67" t="s">
        <v>161</v>
      </c>
      <c r="D16" s="68">
        <v>0.264</v>
      </c>
      <c r="E16" s="55">
        <v>0.264</v>
      </c>
      <c r="F16" s="55">
        <v>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67" t="s">
        <v>251</v>
      </c>
      <c r="B17" s="54" t="s">
        <v>83</v>
      </c>
      <c r="C17" s="67" t="s">
        <v>188</v>
      </c>
      <c r="D17" s="68">
        <v>3.55</v>
      </c>
      <c r="E17" s="55">
        <v>0</v>
      </c>
      <c r="F17" s="55">
        <v>3.55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.75" customHeight="1">
      <c r="A18" s="67" t="s">
        <v>251</v>
      </c>
      <c r="B18" s="54" t="s">
        <v>90</v>
      </c>
      <c r="C18" s="67" t="s">
        <v>192</v>
      </c>
      <c r="D18" s="68">
        <v>0.25</v>
      </c>
      <c r="E18" s="55">
        <v>0</v>
      </c>
      <c r="F18" s="55">
        <v>0.25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.75" customHeight="1">
      <c r="A19" s="67" t="s">
        <v>251</v>
      </c>
      <c r="B19" s="54" t="s">
        <v>164</v>
      </c>
      <c r="C19" s="67" t="s">
        <v>193</v>
      </c>
      <c r="D19" s="68">
        <v>0.85</v>
      </c>
      <c r="E19" s="55">
        <v>0</v>
      </c>
      <c r="F19" s="55">
        <v>0.85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.75" customHeight="1">
      <c r="A20" s="67" t="s">
        <v>251</v>
      </c>
      <c r="B20" s="54" t="s">
        <v>246</v>
      </c>
      <c r="C20" s="67" t="s">
        <v>194</v>
      </c>
      <c r="D20" s="68">
        <v>1.298</v>
      </c>
      <c r="E20" s="55">
        <v>0</v>
      </c>
      <c r="F20" s="55">
        <v>1.298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.75" customHeight="1">
      <c r="A21" s="67" t="s">
        <v>251</v>
      </c>
      <c r="B21" s="54" t="s">
        <v>95</v>
      </c>
      <c r="C21" s="67" t="s">
        <v>196</v>
      </c>
      <c r="D21" s="68">
        <v>6</v>
      </c>
      <c r="E21" s="55">
        <v>0</v>
      </c>
      <c r="F21" s="55">
        <v>6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67" t="s">
        <v>251</v>
      </c>
      <c r="B22" s="54" t="s">
        <v>252</v>
      </c>
      <c r="C22" s="67" t="s">
        <v>165</v>
      </c>
      <c r="D22" s="68">
        <v>7.1221</v>
      </c>
      <c r="E22" s="55">
        <v>0</v>
      </c>
      <c r="F22" s="55">
        <v>7.1221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.75" customHeight="1">
      <c r="A23" s="67" t="s">
        <v>251</v>
      </c>
      <c r="B23" s="54" t="s">
        <v>253</v>
      </c>
      <c r="C23" s="67" t="s">
        <v>205</v>
      </c>
      <c r="D23" s="68">
        <v>1.7448</v>
      </c>
      <c r="E23" s="55">
        <v>0</v>
      </c>
      <c r="F23" s="55">
        <v>1.7448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.75" customHeight="1">
      <c r="A24" s="67" t="s">
        <v>251</v>
      </c>
      <c r="B24" s="54" t="s">
        <v>254</v>
      </c>
      <c r="C24" s="67" t="s">
        <v>206</v>
      </c>
      <c r="D24" s="68">
        <v>0.42</v>
      </c>
      <c r="E24" s="55">
        <v>0</v>
      </c>
      <c r="F24" s="55">
        <v>0.42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>
      <c r="A25" s="67" t="s">
        <v>251</v>
      </c>
      <c r="B25" s="54" t="s">
        <v>255</v>
      </c>
      <c r="C25" s="67" t="s">
        <v>207</v>
      </c>
      <c r="D25" s="68">
        <v>4</v>
      </c>
      <c r="E25" s="55">
        <v>0</v>
      </c>
      <c r="F25" s="55">
        <v>4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>
      <c r="A26" s="67" t="s">
        <v>251</v>
      </c>
      <c r="B26" s="54" t="s">
        <v>256</v>
      </c>
      <c r="C26" s="67" t="s">
        <v>208</v>
      </c>
      <c r="D26" s="68">
        <v>7.86</v>
      </c>
      <c r="E26" s="55">
        <v>0</v>
      </c>
      <c r="F26" s="55">
        <v>7.86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>
      <c r="A27" s="67" t="s">
        <v>251</v>
      </c>
      <c r="B27" s="54" t="s">
        <v>160</v>
      </c>
      <c r="C27" s="67" t="s">
        <v>166</v>
      </c>
      <c r="D27" s="68">
        <v>0.65</v>
      </c>
      <c r="E27" s="55">
        <v>0</v>
      </c>
      <c r="F27" s="55">
        <v>0.65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>
      <c r="A28" s="67" t="s">
        <v>257</v>
      </c>
      <c r="B28" s="54" t="s">
        <v>85</v>
      </c>
      <c r="C28" s="67" t="s">
        <v>210</v>
      </c>
      <c r="D28" s="68">
        <v>1.8371</v>
      </c>
      <c r="E28" s="55">
        <v>1.8371</v>
      </c>
      <c r="F28" s="55"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747916666666667" right="0.747916666666667" top="0.984027777777778" bottom="0.984027777777778" header="0" footer="0"/>
  <pageSetup fitToHeight="1" fitToWidth="1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0"/>
  <sheetViews>
    <sheetView showGridLines="0" showZeros="0" tabSelected="1" zoomScaleSheetLayoutView="100" workbookViewId="0" topLeftCell="A1">
      <selection activeCell="F15" sqref="F15"/>
    </sheetView>
  </sheetViews>
  <sheetFormatPr defaultColWidth="6.83203125" defaultRowHeight="12.75" customHeight="1"/>
  <cols>
    <col min="1" max="1" width="7.16015625" style="1" customWidth="1"/>
    <col min="2" max="3" width="5.66015625" style="1" customWidth="1"/>
    <col min="4" max="4" width="29.16015625" style="1" customWidth="1"/>
    <col min="5" max="5" width="49.16015625" style="1" customWidth="1"/>
    <col min="6" max="6" width="31.33203125" style="1" customWidth="1"/>
    <col min="7" max="243" width="8" style="1" customWidth="1"/>
    <col min="244" max="244" width="6.83203125" style="1" customWidth="1"/>
    <col min="245" max="16384" width="6.83203125" style="1" customWidth="1"/>
  </cols>
  <sheetData>
    <row r="1" spans="1:243" ht="19.5" customHeight="1">
      <c r="A1" s="2"/>
      <c r="B1" s="3"/>
      <c r="C1" s="3"/>
      <c r="D1" s="3"/>
      <c r="E1" s="3"/>
      <c r="F1" s="4" t="s">
        <v>258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19.5" customHeight="1">
      <c r="A2" s="5" t="s">
        <v>259</v>
      </c>
      <c r="B2" s="5"/>
      <c r="C2" s="5"/>
      <c r="D2" s="5"/>
      <c r="E2" s="5"/>
      <c r="F2" s="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9.5" customHeight="1">
      <c r="A3" s="62" t="s">
        <v>6</v>
      </c>
      <c r="B3" s="62"/>
      <c r="C3" s="62"/>
      <c r="D3" s="62"/>
      <c r="E3" s="7"/>
      <c r="F3" s="9" t="s">
        <v>7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19.5" customHeight="1">
      <c r="A4" s="10" t="s">
        <v>69</v>
      </c>
      <c r="B4" s="69"/>
      <c r="C4" s="70"/>
      <c r="D4" s="71" t="s">
        <v>260</v>
      </c>
      <c r="E4" s="18" t="s">
        <v>261</v>
      </c>
      <c r="F4" s="13" t="s">
        <v>71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19.5" customHeight="1">
      <c r="A5" s="21" t="s">
        <v>78</v>
      </c>
      <c r="B5" s="21" t="s">
        <v>79</v>
      </c>
      <c r="C5" s="22" t="s">
        <v>80</v>
      </c>
      <c r="D5" s="24"/>
      <c r="E5" s="23"/>
      <c r="F5" s="25"/>
      <c r="G5" s="38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21" customHeight="1">
      <c r="A6" s="54" t="s">
        <v>81</v>
      </c>
      <c r="B6" s="54" t="s">
        <v>82</v>
      </c>
      <c r="C6" s="54" t="s">
        <v>85</v>
      </c>
      <c r="D6" s="54" t="s">
        <v>86</v>
      </c>
      <c r="E6" s="54" t="s">
        <v>262</v>
      </c>
      <c r="F6" s="55">
        <v>50</v>
      </c>
      <c r="G6" s="38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</row>
    <row r="7" spans="1:256" ht="21" customHeight="1">
      <c r="A7" s="54" t="s">
        <v>81</v>
      </c>
      <c r="B7" s="54" t="s">
        <v>82</v>
      </c>
      <c r="C7" s="54" t="s">
        <v>85</v>
      </c>
      <c r="D7" s="54" t="s">
        <v>86</v>
      </c>
      <c r="E7" s="54" t="s">
        <v>263</v>
      </c>
      <c r="F7" s="55">
        <v>2.2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1" customHeight="1">
      <c r="A8" s="54" t="s">
        <v>81</v>
      </c>
      <c r="B8" s="54" t="s">
        <v>82</v>
      </c>
      <c r="C8" s="54" t="s">
        <v>85</v>
      </c>
      <c r="D8" s="54" t="s">
        <v>86</v>
      </c>
      <c r="E8" s="54" t="s">
        <v>264</v>
      </c>
      <c r="F8" s="55">
        <v>10</v>
      </c>
      <c r="G8" s="7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" customHeight="1">
      <c r="A9"/>
      <c r="B9" s="72"/>
      <c r="C9"/>
      <c r="D9"/>
      <c r="E9" s="72"/>
      <c r="F9" s="7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" customHeight="1">
      <c r="A10"/>
      <c r="B10"/>
      <c r="C10"/>
      <c r="D10" s="7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1" customHeight="1">
      <c r="A11"/>
      <c r="B11"/>
      <c r="C11"/>
      <c r="D11" s="72"/>
      <c r="E11" s="7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" customHeight="1">
      <c r="A15"/>
      <c r="B15"/>
      <c r="C15"/>
      <c r="D15"/>
      <c r="E15" s="72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747916666666667" right="0.747916666666667" top="0.984027777777778" bottom="0.984027777777778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じ☆霞xiá</cp:lastModifiedBy>
  <dcterms:created xsi:type="dcterms:W3CDTF">2018-02-26T01:19:00Z</dcterms:created>
  <dcterms:modified xsi:type="dcterms:W3CDTF">2019-03-13T09:34:52Z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